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M:\Education\Exams\0-Examinations\Exams\2025\S25\"/>
    </mc:Choice>
  </mc:AlternateContent>
  <xr:revisionPtr revIDLastSave="0" documentId="13_ncr:1_{B468ED3F-5D52-49EB-9BA0-2F048B5D2348}" xr6:coauthVersionLast="47" xr6:coauthVersionMax="47" xr10:uidLastSave="{00000000-0000-0000-0000-000000000000}"/>
  <bookViews>
    <workbookView xWindow="14295" yWindow="0" windowWidth="14610" windowHeight="15585" tabRatio="797" xr2:uid="{00000000-000D-0000-FFFF-FFFF00000000}"/>
  </bookViews>
  <sheets>
    <sheet name="Exam Questions --&gt;" sheetId="9" r:id="rId1"/>
    <sheet name="Q2.b" sheetId="5" r:id="rId2"/>
    <sheet name="Q2.c" sheetId="8" r:id="rId3"/>
    <sheet name="Case Study Exhibits" sheetId="11" r:id="rId4"/>
    <sheet name="Big Ben Inc St 1.5" sheetId="12" r:id="rId5"/>
    <sheet name="Big Ben BS 1.5" sheetId="13" r:id="rId6"/>
    <sheet name="Lyon 4.1" sheetId="14" r:id="rId7"/>
    <sheet name="SLIC 4.1" sheetId="15" r:id="rId8"/>
    <sheet name="AHA 4.1" sheetId="16" r:id="rId9"/>
    <sheet name="Pryde 4.1" sheetId="17" r:id="rId10"/>
  </sheets>
  <definedNames>
    <definedName name="CognitiveLevels">#REF!</definedName>
    <definedName name="CommonGuidance">#REF!</definedName>
    <definedName name="LO_1">#REF!</definedName>
    <definedName name="LO_2">#REF!</definedName>
    <definedName name="LOList">#REF!</definedName>
    <definedName name="Q_sources">#REF!</definedName>
    <definedName name="SyllabusListi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5" l="1"/>
</calcChain>
</file>

<file path=xl/sharedStrings.xml><?xml version="1.0" encoding="utf-8"?>
<sst xmlns="http://schemas.openxmlformats.org/spreadsheetml/2006/main" count="273" uniqueCount="196">
  <si>
    <t>RBC Component</t>
  </si>
  <si>
    <t>C0</t>
  </si>
  <si>
    <t>C1cs</t>
  </si>
  <si>
    <t>C1o</t>
  </si>
  <si>
    <t>C2</t>
  </si>
  <si>
    <t>C3a</t>
  </si>
  <si>
    <t>C3b</t>
  </si>
  <si>
    <t>C3c</t>
  </si>
  <si>
    <t>C4a</t>
  </si>
  <si>
    <t>C4b</t>
  </si>
  <si>
    <t>TAC</t>
  </si>
  <si>
    <t>Economic Capital</t>
  </si>
  <si>
    <t>Diversification Matrix</t>
  </si>
  <si>
    <t>Whole Life</t>
  </si>
  <si>
    <t>Term Life</t>
  </si>
  <si>
    <t>Payout Annuity</t>
  </si>
  <si>
    <t>Total Capital</t>
  </si>
  <si>
    <t>Before</t>
  </si>
  <si>
    <t xml:space="preserve">Instructions: For each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</si>
  <si>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</si>
  <si>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(3) enter the final answer in some or all of the cells highlighted in yellow, as applicable in each circumstance.  </t>
  </si>
  <si>
    <t xml:space="preserve">                   These cells should contain formulas with links to other calculations in the worksheet.  Minimize the use of  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</si>
  <si>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</si>
  <si>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</si>
  <si>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Answer Here</t>
  </si>
  <si>
    <t>RBC ACL Ratio</t>
  </si>
  <si>
    <t>I.</t>
  </si>
  <si>
    <t>II.</t>
  </si>
  <si>
    <t>III.</t>
  </si>
  <si>
    <t>Current After-Tax Position ($millions)</t>
  </si>
  <si>
    <t>New After-Tax Position ($millions)</t>
  </si>
  <si>
    <t>($millions)</t>
  </si>
  <si>
    <t>I. Whole Life, Term Life, Payout Annuity</t>
  </si>
  <si>
    <t>II. Term Life, Payout Annuity, Whole Life</t>
  </si>
  <si>
    <t>III. Payout Annuity, Whole Life, Term Life</t>
  </si>
  <si>
    <t>Before Addition</t>
  </si>
  <si>
    <t>After Addition</t>
  </si>
  <si>
    <t>Longevity Capital ($millions):</t>
  </si>
  <si>
    <t>RBC ACL ($millions)</t>
  </si>
  <si>
    <t>Total Diversified Capital</t>
  </si>
  <si>
    <t>After</t>
  </si>
  <si>
    <t xml:space="preserve">     Show your work.</t>
  </si>
  <si>
    <t>Populate the table below for parts (ii) and (iii).  Record your answers to part (ii) in column D and to part (iii) in columns E-G.</t>
  </si>
  <si>
    <t>2023 Annual Report – Big Ben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</si>
  <si>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</si>
  <si>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</si>
  <si>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</si>
  <si>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</si>
  <si>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</si>
  <si>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</si>
  <si>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</si>
  <si>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</si>
  <si>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</si>
  <si>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</si>
  <si>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</si>
  <si>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</si>
  <si>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</si>
  <si>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</si>
  <si>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</si>
  <si>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</si>
  <si>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</si>
  <si>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</si>
  <si>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</si>
  <si>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</si>
  <si>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</si>
  <si>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Consolidated Balance Sheet</t>
  </si>
  <si>
    <t>Dec 31,2023</t>
  </si>
  <si>
    <t>Dec 31,2022</t>
  </si>
  <si>
    <t>Dec 31,2021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</si>
  <si>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</si>
  <si>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</si>
  <si>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</si>
  <si>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</si>
  <si>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</si>
  <si>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</si>
  <si>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</si>
  <si>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</si>
  <si>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</si>
  <si>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</si>
  <si>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</si>
  <si>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</si>
  <si>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</si>
  <si>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</si>
  <si>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</si>
  <si>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</si>
  <si>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</si>
  <si>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</si>
  <si>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</si>
  <si>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</si>
  <si>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</si>
  <si>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</si>
  <si>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</si>
  <si>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</si>
  <si>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</si>
  <si>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</si>
  <si>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</si>
  <si>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</si>
  <si>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</si>
  <si>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</si>
  <si>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</si>
  <si>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</si>
  <si>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</si>
  <si>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</si>
  <si>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</si>
  <si>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</si>
  <si>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</si>
  <si>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</si>
  <si>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</si>
  <si>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</si>
  <si>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</si>
  <si>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</si>
  <si>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</si>
  <si>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</si>
  <si>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Noncontrolling interests</t>
  </si>
  <si>
    <t>Total equity</t>
  </si>
  <si>
    <t>Total liabilities and equity</t>
  </si>
  <si>
    <t>2023 FINANCIAL STATEMENTS</t>
  </si>
  <si>
    <t>SLIC</t>
  </si>
  <si>
    <t>AHA</t>
  </si>
  <si>
    <t>Pryde</t>
  </si>
  <si>
    <t>Helios</t>
  </si>
  <si>
    <t>Lyon 
Corporate *</t>
  </si>
  <si>
    <t>Combined
Financials</t>
  </si>
  <si>
    <t>Income Statement (000s)</t>
  </si>
  <si>
    <t>Premiums &amp; Policy Fees</t>
  </si>
  <si>
    <t>Investment Income</t>
  </si>
  <si>
    <t>TOTAL REVENUE</t>
  </si>
  <si>
    <t>Property and casualty losses and loss expense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</si>
  <si>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</si>
  <si>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</si>
  <si>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</si>
  <si>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</si>
  <si>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</si>
  <si>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</si>
  <si>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</si>
  <si>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</si>
  <si>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</si>
  <si>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</si>
  <si>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Property and casualty loss and other liabilities</t>
  </si>
  <si>
    <t>Separate account liabilities</t>
  </si>
  <si>
    <t>Future policy benefits and claims, other liabilities</t>
  </si>
  <si>
    <t>Total Liabilities</t>
  </si>
  <si>
    <t>Surplus</t>
  </si>
  <si>
    <t xml:space="preserve">  RBC Ratio**</t>
  </si>
  <si>
    <t>Total Liabilities and Surplus</t>
  </si>
  <si>
    <t>Additional Balance Sheet Information</t>
  </si>
  <si>
    <t>Dividend/Capital Transfer from/(to) Lyon</t>
  </si>
  <si>
    <t>Required Economic Capital</t>
  </si>
  <si>
    <t>Excess Capital</t>
  </si>
  <si>
    <t>Avalable Economic Capital</t>
  </si>
  <si>
    <t>* Excluding investments in subsidiaries</t>
  </si>
  <si>
    <t>** RBC Ratio reduced by any dividend to Lyon paid in following year</t>
  </si>
  <si>
    <t xml:space="preserve">      Note:  Lyon and Pryde use Company Action Level RBC; AHA uses Authorized Control Level RBC</t>
  </si>
  <si>
    <t>SLIC Financial Statements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</si>
  <si>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</si>
  <si>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</si>
  <si>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</si>
  <si>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</si>
  <si>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</si>
  <si>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</si>
  <si>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</si>
  <si>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</si>
  <si>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</si>
  <si>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</si>
  <si>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</si>
  <si>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</si>
  <si>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</si>
  <si>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</si>
  <si>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</si>
  <si>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</si>
  <si>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 xml:space="preserve">  RBC Ratio</t>
  </si>
  <si>
    <t>Dividend/Capital Transfer (to)/from Lyon</t>
  </si>
  <si>
    <t>Economic Capital Balance Sheet (000s)</t>
  </si>
  <si>
    <t>Market Value of Assets</t>
  </si>
  <si>
    <t>Economic Reserve</t>
  </si>
  <si>
    <t>* RBC Ratio reduced by any dividend to Lyon paid in following year</t>
  </si>
  <si>
    <t>Earned Premiums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</si>
  <si>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</si>
  <si>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</si>
  <si>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</si>
  <si>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</si>
  <si>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</si>
  <si>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Surplus Transfer from/(to) Corporate</t>
  </si>
  <si>
    <t>Underwriting Income</t>
  </si>
  <si>
    <t>Premiums earned</t>
  </si>
  <si>
    <t>Losses and loss adjustment expenses incurred</t>
  </si>
  <si>
    <t>Net Underwriting Gain (loss)</t>
  </si>
  <si>
    <t>Losses and loss adjustment expenses</t>
  </si>
  <si>
    <t>Unearned Premium</t>
  </si>
  <si>
    <t xml:space="preserve">  RBC Ratio*</t>
  </si>
  <si>
    <t>Question 2(b)(ii) - Calculate the Authorized Control Level (ACL) and ACL ratio for MOK Life before and after the addition of the payout annuity product.  Show your work.</t>
  </si>
  <si>
    <r>
      <t>Question 2(c)(i) - Calculate total capital before and after the addition of payout annuities.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 xml:space="preserve"> Show your work.</t>
    </r>
  </si>
  <si>
    <t>Question 2(c)(iii) - Calculate capital allocation for MOK Life after addition of payout annuities, assuming the following orders for allocating capital to the individual product lines:</t>
  </si>
  <si>
    <t xml:space="preserve">Question 2(b)(iii) - Recommend if MOK Life should go ahead with the product expansion based on your previous responses. Justify your response. </t>
  </si>
  <si>
    <t>Question 2(b)(i) - Calculate the new C2 insurance risk charge after adding the payout annuity product line.  Show your work.</t>
  </si>
  <si>
    <t>Question 2(c)(ii) - Calculate capital allocation for MOK Life before the addition of payout annuities, assuming that capital is first allocated to the Whole Life product. Show your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</si>
</sst>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mm/dd/yy;@"/>
  </numFmts>
  <fonts count="37">
    <font>
      <sz val="10"/>
      <name val="Arial"/>
      <charset val="134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0"/>
      <color theme="0" tint="-0.89999084444715716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C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3">
    <xf numFmtId="0" fontId="0" fillId="0" borderId="0"/>
    <xf numFmtId="4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3" fillId="0" borderId="0" xfId="4"/>
    <xf numFmtId="0" fontId="3" fillId="0" borderId="0" xfId="4" applyAlignment="1">
      <alignment horizontal="center"/>
    </xf>
    <xf numFmtId="0" fontId="4" fillId="0" borderId="0" xfId="4" applyFont="1"/>
    <xf numFmtId="0" fontId="4" fillId="0" borderId="0" xfId="4" applyFont="1" applyAlignment="1">
      <alignment horizontal="center"/>
    </xf>
    <xf numFmtId="0" fontId="7" fillId="0" borderId="0" xfId="7" applyFont="1"/>
    <xf numFmtId="0" fontId="2" fillId="0" borderId="0" xfId="4" applyFont="1"/>
    <xf numFmtId="0" fontId="10" fillId="0" borderId="0" xfId="4" applyFont="1"/>
    <xf numFmtId="0" fontId="2" fillId="0" borderId="0" xfId="4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center" vertical="center" wrapText="1"/>
    </xf>
    <xf numFmtId="0" fontId="11" fillId="0" borderId="0" xfId="4" applyFont="1" applyAlignment="1">
      <alignment horizontal="center" wrapText="1"/>
    </xf>
    <xf numFmtId="0" fontId="2" fillId="3" borderId="0" xfId="4" applyFont="1" applyFill="1" applyAlignment="1">
      <alignment horizontal="center"/>
    </xf>
    <xf numFmtId="165" fontId="9" fillId="0" borderId="0" xfId="17" applyNumberFormat="1" applyFont="1" applyAlignment="1">
      <alignment horizontal="center"/>
    </xf>
    <xf numFmtId="165" fontId="9" fillId="2" borderId="1" xfId="17" applyNumberFormat="1" applyFont="1" applyFill="1" applyBorder="1" applyAlignment="1">
      <alignment horizontal="center"/>
    </xf>
    <xf numFmtId="164" fontId="9" fillId="3" borderId="0" xfId="17" applyNumberFormat="1" applyFont="1" applyFill="1" applyAlignment="1">
      <alignment horizontal="center"/>
    </xf>
    <xf numFmtId="0" fontId="9" fillId="3" borderId="0" xfId="4" applyFont="1" applyFill="1" applyAlignment="1">
      <alignment horizontal="center"/>
    </xf>
    <xf numFmtId="164" fontId="9" fillId="0" borderId="0" xfId="17" applyNumberFormat="1" applyFont="1" applyAlignment="1">
      <alignment horizontal="center"/>
    </xf>
    <xf numFmtId="0" fontId="9" fillId="0" borderId="0" xfId="4" applyFont="1" applyAlignment="1">
      <alignment horizontal="center"/>
    </xf>
    <xf numFmtId="164" fontId="2" fillId="0" borderId="0" xfId="17" applyNumberFormat="1" applyFont="1" applyAlignment="1">
      <alignment horizontal="center"/>
    </xf>
    <xf numFmtId="165" fontId="2" fillId="2" borderId="1" xfId="17" applyNumberFormat="1" applyFont="1" applyFill="1" applyBorder="1" applyAlignment="1">
      <alignment horizontal="center"/>
    </xf>
    <xf numFmtId="164" fontId="2" fillId="0" borderId="0" xfId="4" applyNumberFormat="1" applyFont="1"/>
    <xf numFmtId="166" fontId="2" fillId="0" borderId="0" xfId="16" applyNumberFormat="1" applyFont="1" applyAlignment="1">
      <alignment horizontal="center"/>
    </xf>
    <xf numFmtId="9" fontId="2" fillId="2" borderId="1" xfId="6" applyFont="1" applyFill="1" applyBorder="1" applyAlignment="1">
      <alignment horizontal="center"/>
    </xf>
    <xf numFmtId="0" fontId="11" fillId="0" borderId="0" xfId="4" applyFont="1"/>
    <xf numFmtId="164" fontId="2" fillId="0" borderId="0" xfId="17" applyNumberFormat="1" applyFont="1"/>
    <xf numFmtId="0" fontId="2" fillId="0" borderId="1" xfId="4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4" fontId="2" fillId="2" borderId="1" xfId="17" applyNumberFormat="1" applyFont="1" applyFill="1" applyBorder="1"/>
    <xf numFmtId="164" fontId="2" fillId="2" borderId="1" xfId="4" applyNumberFormat="1" applyFont="1" applyFill="1" applyBorder="1"/>
    <xf numFmtId="0" fontId="12" fillId="0" borderId="0" xfId="4" applyFont="1"/>
    <xf numFmtId="0" fontId="14" fillId="0" borderId="0" xfId="4" applyFont="1" applyAlignment="1">
      <alignment horizontal="center"/>
    </xf>
    <xf numFmtId="0" fontId="12" fillId="0" borderId="0" xfId="4" quotePrefix="1" applyFont="1"/>
    <xf numFmtId="0" fontId="14" fillId="0" borderId="0" xfId="0" applyFont="1" applyAlignment="1">
      <alignment horizontal="center"/>
    </xf>
    <xf numFmtId="164" fontId="11" fillId="0" borderId="0" xfId="17" applyNumberFormat="1" applyFont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15" fillId="0" borderId="0" xfId="4" applyFont="1"/>
    <xf numFmtId="0" fontId="16" fillId="0" borderId="0" xfId="4" applyFont="1"/>
    <xf numFmtId="0" fontId="19" fillId="0" borderId="0" xfId="22" applyNumberFormat="1" applyFont="1" applyBorder="1" applyAlignment="1" applyProtection="1">
      <alignment horizontal="center" wrapText="1"/>
    </xf>
    <xf numFmtId="0" fontId="20" fillId="0" borderId="0" xfId="4" applyFont="1"/>
    <xf numFmtId="0" fontId="24" fillId="0" borderId="1" xfId="4" applyFont="1" applyBorder="1"/>
    <xf numFmtId="1" fontId="14" fillId="0" borderId="1" xfId="4" applyNumberFormat="1" applyFont="1" applyBorder="1" applyAlignment="1" applyProtection="1">
      <alignment horizontal="right" wrapText="1"/>
      <protection locked="0"/>
    </xf>
    <xf numFmtId="49" fontId="9" fillId="0" borderId="1" xfId="4" applyNumberFormat="1" applyFont="1" applyBorder="1" applyAlignment="1" applyProtection="1">
      <alignment wrapText="1"/>
      <protection locked="0"/>
    </xf>
    <xf numFmtId="37" fontId="9" fillId="0" borderId="1" xfId="4" applyNumberFormat="1" applyFont="1" applyBorder="1" applyAlignment="1" applyProtection="1">
      <alignment horizontal="right" wrapText="1"/>
      <protection locked="0"/>
    </xf>
    <xf numFmtId="49" fontId="14" fillId="0" borderId="1" xfId="4" applyNumberFormat="1" applyFont="1" applyBorder="1" applyAlignment="1" applyProtection="1">
      <alignment wrapText="1"/>
      <protection locked="0"/>
    </xf>
    <xf numFmtId="37" fontId="14" fillId="0" borderId="1" xfId="4" applyNumberFormat="1" applyFont="1" applyBorder="1" applyAlignment="1" applyProtection="1">
      <alignment horizontal="right" wrapText="1"/>
      <protection locked="0"/>
    </xf>
    <xf numFmtId="0" fontId="25" fillId="0" borderId="0" xfId="4" applyFont="1"/>
    <xf numFmtId="0" fontId="26" fillId="0" borderId="0" xfId="4" applyFont="1"/>
    <xf numFmtId="0" fontId="27" fillId="0" borderId="1" xfId="4" applyFont="1" applyBorder="1"/>
    <xf numFmtId="167" fontId="25" fillId="0" borderId="1" xfId="2" applyNumberFormat="1" applyFont="1" applyBorder="1" applyAlignment="1">
      <alignment horizontal="center" wrapText="1"/>
    </xf>
    <xf numFmtId="49" fontId="25" fillId="0" borderId="1" xfId="4" applyNumberFormat="1" applyFont="1" applyBorder="1" applyAlignment="1" applyProtection="1">
      <alignment wrapText="1"/>
      <protection locked="0"/>
    </xf>
    <xf numFmtId="0" fontId="28" fillId="0" borderId="1" xfId="4" applyFont="1" applyBorder="1"/>
    <xf numFmtId="37" fontId="28" fillId="0" borderId="1" xfId="2" applyNumberFormat="1" applyFont="1" applyBorder="1" applyAlignment="1"/>
    <xf numFmtId="37" fontId="29" fillId="0" borderId="1" xfId="2" applyNumberFormat="1" applyFont="1" applyBorder="1" applyAlignment="1"/>
    <xf numFmtId="37" fontId="28" fillId="0" borderId="1" xfId="2" applyNumberFormat="1" applyFont="1" applyBorder="1"/>
    <xf numFmtId="0" fontId="25" fillId="0" borderId="1" xfId="4" applyFont="1" applyBorder="1"/>
    <xf numFmtId="37" fontId="25" fillId="0" borderId="1" xfId="2" applyNumberFormat="1" applyFont="1" applyBorder="1"/>
    <xf numFmtId="37" fontId="25" fillId="0" borderId="1" xfId="2" applyNumberFormat="1" applyFont="1" applyBorder="1" applyAlignment="1"/>
    <xf numFmtId="0" fontId="5" fillId="0" borderId="0" xfId="4" applyFont="1"/>
    <xf numFmtId="166" fontId="5" fillId="0" borderId="0" xfId="2" applyNumberFormat="1" applyFont="1" applyBorder="1" applyAlignme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/>
    <xf numFmtId="37" fontId="0" fillId="0" borderId="0" xfId="16" applyNumberFormat="1" applyFont="1" applyFill="1"/>
    <xf numFmtId="37" fontId="0" fillId="0" borderId="0" xfId="16" quotePrefix="1" applyNumberFormat="1" applyFont="1" applyFill="1"/>
    <xf numFmtId="0" fontId="11" fillId="0" borderId="0" xfId="0" applyFont="1"/>
    <xf numFmtId="37" fontId="11" fillId="0" borderId="0" xfId="16" applyNumberFormat="1" applyFont="1" applyFill="1"/>
    <xf numFmtId="0" fontId="14" fillId="0" borderId="0" xfId="0" applyFont="1"/>
    <xf numFmtId="0" fontId="6" fillId="0" borderId="0" xfId="0" applyFont="1"/>
    <xf numFmtId="0" fontId="31" fillId="0" borderId="0" xfId="0" applyFont="1"/>
    <xf numFmtId="0" fontId="9" fillId="0" borderId="0" xfId="0" applyFont="1"/>
    <xf numFmtId="9" fontId="0" fillId="0" borderId="0" xfId="9" applyFont="1" applyFill="1"/>
    <xf numFmtId="166" fontId="0" fillId="0" borderId="0" xfId="16" applyNumberFormat="1" applyFont="1" applyFill="1"/>
    <xf numFmtId="0" fontId="21" fillId="0" borderId="0" xfId="0" applyFont="1"/>
    <xf numFmtId="37" fontId="0" fillId="0" borderId="0" xfId="16" applyNumberFormat="1" applyFont="1"/>
    <xf numFmtId="37" fontId="11" fillId="0" borderId="0" xfId="0" applyNumberFormat="1" applyFont="1"/>
    <xf numFmtId="37" fontId="0" fillId="0" borderId="0" xfId="0" applyNumberFormat="1"/>
    <xf numFmtId="37" fontId="11" fillId="0" borderId="0" xfId="16" applyNumberFormat="1" applyFont="1"/>
    <xf numFmtId="9" fontId="0" fillId="0" borderId="0" xfId="9" applyFont="1"/>
    <xf numFmtId="37" fontId="2" fillId="0" borderId="0" xfId="16" applyNumberFormat="1" applyFont="1"/>
    <xf numFmtId="0" fontId="32" fillId="0" borderId="0" xfId="0" applyFont="1"/>
    <xf numFmtId="37" fontId="1" fillId="0" borderId="0" xfId="16" applyNumberFormat="1" applyFont="1" applyFill="1" applyBorder="1"/>
    <xf numFmtId="0" fontId="1" fillId="0" borderId="0" xfId="0" applyFont="1"/>
    <xf numFmtId="0" fontId="33" fillId="0" borderId="0" xfId="0" applyFont="1"/>
    <xf numFmtId="0" fontId="34" fillId="0" borderId="0" xfId="0" applyFont="1"/>
    <xf numFmtId="37" fontId="35" fillId="0" borderId="0" xfId="16" applyNumberFormat="1" applyFont="1" applyFill="1" applyBorder="1"/>
    <xf numFmtId="0" fontId="35" fillId="0" borderId="0" xfId="0" applyFont="1"/>
    <xf numFmtId="0" fontId="36" fillId="0" borderId="0" xfId="0" applyFont="1" applyAlignment="1">
      <alignment wrapText="1"/>
    </xf>
    <xf numFmtId="9" fontId="33" fillId="0" borderId="0" xfId="9" applyFont="1" applyFill="1" applyBorder="1"/>
    <xf numFmtId="0" fontId="1" fillId="0" borderId="0" xfId="0" applyFont="1" applyAlignment="1">
      <alignment wrapText="1"/>
    </xf>
    <xf numFmtId="0" fontId="36" fillId="0" borderId="0" xfId="0" applyFont="1"/>
    <xf numFmtId="37" fontId="1" fillId="0" borderId="0" xfId="0" applyNumberFormat="1" applyFont="1"/>
    <xf numFmtId="0" fontId="33" fillId="0" borderId="0" xfId="0" applyFont="1" applyAlignment="1">
      <alignment wrapText="1"/>
    </xf>
    <xf numFmtId="37" fontId="17" fillId="0" borderId="0" xfId="16" applyNumberFormat="1" applyFont="1" applyFill="1" applyBorder="1"/>
    <xf numFmtId="9" fontId="35" fillId="0" borderId="0" xfId="9" applyFont="1" applyFill="1" applyBorder="1"/>
    <xf numFmtId="0" fontId="10" fillId="2" borderId="3" xfId="4" applyFont="1" applyFill="1" applyBorder="1" applyAlignment="1">
      <alignment horizontal="left" vertical="top" wrapText="1"/>
    </xf>
    <xf numFmtId="0" fontId="10" fillId="2" borderId="4" xfId="4" applyFont="1" applyFill="1" applyBorder="1" applyAlignment="1">
      <alignment horizontal="left" vertical="top"/>
    </xf>
    <xf numFmtId="0" fontId="10" fillId="2" borderId="5" xfId="4" applyFont="1" applyFill="1" applyBorder="1" applyAlignment="1">
      <alignment horizontal="left" vertical="top"/>
    </xf>
    <xf numFmtId="0" fontId="10" fillId="2" borderId="6" xfId="4" applyFont="1" applyFill="1" applyBorder="1" applyAlignment="1">
      <alignment horizontal="left" vertical="top"/>
    </xf>
    <xf numFmtId="0" fontId="10" fillId="2" borderId="0" xfId="4" applyFont="1" applyFill="1" applyAlignment="1">
      <alignment horizontal="left" vertical="top"/>
    </xf>
    <xf numFmtId="0" fontId="10" fillId="2" borderId="7" xfId="4" applyFont="1" applyFill="1" applyBorder="1" applyAlignment="1">
      <alignment horizontal="left" vertical="top"/>
    </xf>
    <xf numFmtId="0" fontId="10" fillId="2" borderId="8" xfId="4" applyFont="1" applyFill="1" applyBorder="1" applyAlignment="1">
      <alignment horizontal="left" vertical="top"/>
    </xf>
    <xf numFmtId="0" fontId="10" fillId="2" borderId="2" xfId="4" applyFont="1" applyFill="1" applyBorder="1" applyAlignment="1">
      <alignment horizontal="left" vertical="top"/>
    </xf>
    <xf numFmtId="0" fontId="10" fillId="2" borderId="9" xfId="4" applyFont="1" applyFill="1" applyBorder="1" applyAlignment="1">
      <alignment horizontal="left" vertical="top"/>
    </xf>
    <xf numFmtId="0" fontId="11" fillId="0" borderId="0" xfId="4" applyFont="1" applyAlignment="1">
      <alignment horizontal="center"/>
    </xf>
    <xf numFmtId="0" fontId="11" fillId="0" borderId="10" xfId="4" applyFont="1" applyBorder="1" applyAlignment="1">
      <alignment horizontal="center"/>
    </xf>
    <xf numFmtId="0" fontId="21" fillId="0" borderId="0" xfId="4" quotePrefix="1" applyFont="1" applyAlignment="1" applyProtection="1">
      <alignment horizontal="center" wrapText="1"/>
      <protection locked="0"/>
    </xf>
    <xf numFmtId="0" fontId="21" fillId="0" borderId="0" xfId="4" applyFont="1" applyAlignment="1" applyProtection="1">
      <alignment horizontal="center" wrapText="1"/>
      <protection locked="0"/>
    </xf>
    <xf numFmtId="0" fontId="22" fillId="0" borderId="0" xfId="4" applyFont="1" applyAlignment="1" applyProtection="1">
      <alignment horizontal="center" wrapText="1"/>
      <protection locked="0"/>
    </xf>
    <xf numFmtId="0" fontId="23" fillId="0" borderId="0" xfId="4" applyFont="1" applyAlignment="1" applyProtection="1">
      <alignment horizontal="center" wrapText="1"/>
      <protection locked="0"/>
    </xf>
    <xf numFmtId="0" fontId="26" fillId="0" borderId="0" xfId="4" applyFont="1" applyAlignment="1">
      <alignment horizontal="center"/>
    </xf>
    <xf numFmtId="49" fontId="27" fillId="0" borderId="0" xfId="4" applyNumberFormat="1" applyFont="1" applyAlignment="1" applyProtection="1">
      <alignment horizontal="center"/>
      <protection locked="0"/>
    </xf>
  </cellXfs>
  <cellStyles count="23">
    <cellStyle name="Comma 2" xfId="2" xr:uid="{00000000-0005-0000-0000-000031000000}"/>
    <cellStyle name="Comma 2 2" xfId="16" xr:uid="{6417667D-44B0-475B-BF10-BB6E014B67D3}"/>
    <cellStyle name="Comma 2 3" xfId="13" xr:uid="{20F608E5-449E-43F8-9198-F3DE853E64E4}"/>
    <cellStyle name="Comma 3" xfId="20" xr:uid="{2E465ABD-3960-4F2D-85A5-1EA98D24C734}"/>
    <cellStyle name="Comma 4" xfId="8" xr:uid="{B5BF705C-BCFC-464A-AFB5-BE478C4B6FF4}"/>
    <cellStyle name="Currency" xfId="1" builtinId="4"/>
    <cellStyle name="Currency 2" xfId="3" xr:uid="{00000000-0005-0000-0000-000032000000}"/>
    <cellStyle name="Currency 2 2" xfId="17" xr:uid="{8A8E7620-5635-42DC-B575-47C70E2EE05D}"/>
    <cellStyle name="Currency 2 3" xfId="12" xr:uid="{037F9BFA-C366-4D77-A92A-FC13E2C04958}"/>
    <cellStyle name="Hyperlink 2" xfId="22" xr:uid="{ED02476E-470A-44B6-96BD-CC25B3AA3A33}"/>
    <cellStyle name="Normal" xfId="0" builtinId="0"/>
    <cellStyle name="Normal 2" xfId="4" xr:uid="{00000000-0005-0000-0000-000033000000}"/>
    <cellStyle name="Normal 2 2" xfId="5" xr:uid="{00000000-0005-0000-0000-000034000000}"/>
    <cellStyle name="Normal 2 2 2" xfId="15" xr:uid="{A0A20404-22AA-43BD-8F9F-DC633775ADFF}"/>
    <cellStyle name="Normal 2 3" xfId="11" xr:uid="{99A3BB4B-4871-4E9C-B711-561739376CF8}"/>
    <cellStyle name="Normal 2 4" xfId="10" xr:uid="{3860BCE1-966D-4C6D-8373-617E605E0860}"/>
    <cellStyle name="Normal 3" xfId="19" xr:uid="{E702403F-C609-4D5E-8549-E6680C27E84F}"/>
    <cellStyle name="Normal 4" xfId="21" xr:uid="{C149E0B1-9A40-49F7-8324-0D750A0F7975}"/>
    <cellStyle name="Normal 5" xfId="7" xr:uid="{2C5083FE-E518-431A-965D-8C8857F3AE7A}"/>
    <cellStyle name="Percent 2" xfId="6" xr:uid="{00000000-0005-0000-0000-000035000000}"/>
    <cellStyle name="Percent 2 2" xfId="14" xr:uid="{04054AFF-1CA5-4C88-8579-7839B45318F3}"/>
    <cellStyle name="Percent 3" xfId="18" xr:uid="{0FB7AFB8-4C11-4C33-9446-ECEF0FDB575C}"/>
    <cellStyle name="Percent 4" xfId="9" xr:uid="{1EE96A51-B6BE-4B95-B34E-A4A422957EF0}"/>
  </cellStyles>
  <dxfs count="0"/>
  <tableStyles count="0" defaultTableStyle="TableStyleMedium2" defaultPivotStyle="PivotStyleLight16"/>
  <colors>
    <mruColors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206E-CA37-4F6E-B1ED-3F58C4C61D2C}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A933B-C82D-43EE-BAB0-970690DDBDD6}">
  <sheetPr>
    <tabColor rgb="FFFFFF00"/>
  </sheetPr>
  <dimension ref="A1:F42"/>
  <sheetViews>
    <sheetView workbookViewId="0"/>
  </sheetViews>
  <sheetFormatPr defaultRowHeight="12.75"/>
  <cols>
    <col min="1" max="1" width="31.7109375" customWidth="1"/>
    <col min="2" max="6" width="11.7109375" customWidth="1"/>
  </cols>
  <sheetData>
    <row r="1" spans="1:6" ht="15.75">
      <c r="A1" s="82" t="s">
        <v>154</v>
      </c>
      <c r="B1" s="67">
        <v>2022</v>
      </c>
      <c r="C1" s="67">
        <v>2023</v>
      </c>
      <c r="D1" s="67">
        <v>2024</v>
      </c>
      <c r="E1" s="67">
        <v>2025</v>
      </c>
      <c r="F1" s="67">
        <v>2026</v>
      </c>
    </row>
    <row r="2" spans="1:6" ht="15.75">
      <c r="A2" s="82" t="s">
        <v>155</v>
      </c>
      <c r="B2" s="82"/>
      <c r="C2" s="93"/>
      <c r="D2" s="93"/>
      <c r="E2" s="93"/>
      <c r="F2" s="93"/>
    </row>
    <row r="3" spans="1:6" ht="15">
      <c r="A3" s="86" t="s">
        <v>183</v>
      </c>
      <c r="B3" s="93"/>
      <c r="C3" s="93"/>
      <c r="D3" s="93"/>
      <c r="E3" s="93"/>
      <c r="F3" s="93"/>
    </row>
    <row r="4" spans="1:6" ht="15">
      <c r="A4" s="84" t="s">
        <v>184</v>
      </c>
      <c r="B4" s="83">
        <v>828134</v>
      </c>
      <c r="C4" s="83">
        <v>810608</v>
      </c>
      <c r="D4" s="83">
        <v>793639</v>
      </c>
      <c r="E4" s="83">
        <v>813480</v>
      </c>
      <c r="F4" s="83">
        <v>833817</v>
      </c>
    </row>
    <row r="5" spans="1:6" ht="30">
      <c r="A5" s="94" t="s">
        <v>185</v>
      </c>
      <c r="B5" s="83">
        <v>539498</v>
      </c>
      <c r="C5" s="83">
        <v>618908</v>
      </c>
      <c r="D5" s="83">
        <v>598919</v>
      </c>
      <c r="E5" s="83">
        <v>606161</v>
      </c>
      <c r="F5" s="83">
        <v>612958</v>
      </c>
    </row>
    <row r="6" spans="1:6" ht="15">
      <c r="A6" s="85"/>
      <c r="B6" s="95"/>
      <c r="C6" s="95"/>
      <c r="D6" s="95"/>
      <c r="E6" s="95"/>
      <c r="F6" s="95"/>
    </row>
    <row r="7" spans="1:6" ht="15">
      <c r="A7" s="86" t="s">
        <v>163</v>
      </c>
      <c r="B7" s="95">
        <v>227975</v>
      </c>
      <c r="C7" s="95">
        <v>209136</v>
      </c>
      <c r="D7" s="95">
        <v>210632</v>
      </c>
      <c r="E7" s="95">
        <v>211761</v>
      </c>
      <c r="F7" s="95">
        <v>212837</v>
      </c>
    </row>
    <row r="8" spans="1:6" ht="15">
      <c r="A8" s="86"/>
      <c r="B8" s="95"/>
      <c r="C8" s="95"/>
      <c r="D8" s="95"/>
      <c r="E8" s="95"/>
      <c r="F8" s="95"/>
    </row>
    <row r="9" spans="1:6" ht="15">
      <c r="A9" s="86" t="s">
        <v>186</v>
      </c>
      <c r="B9" s="95">
        <v>60661</v>
      </c>
      <c r="C9" s="95">
        <v>-17436</v>
      </c>
      <c r="D9" s="95">
        <v>-15912</v>
      </c>
      <c r="E9" s="95">
        <v>-4442</v>
      </c>
      <c r="F9" s="95">
        <v>8022</v>
      </c>
    </row>
    <row r="10" spans="1:6" ht="15">
      <c r="A10" s="85"/>
      <c r="B10" s="95"/>
      <c r="C10" s="95"/>
      <c r="D10" s="95"/>
      <c r="E10" s="95"/>
      <c r="F10" s="95"/>
    </row>
    <row r="11" spans="1:6" ht="15">
      <c r="A11" s="86" t="s">
        <v>125</v>
      </c>
      <c r="B11" s="95">
        <v>50490</v>
      </c>
      <c r="C11" s="95">
        <v>53985</v>
      </c>
      <c r="D11" s="95">
        <v>60085</v>
      </c>
      <c r="E11" s="95">
        <v>64348</v>
      </c>
      <c r="F11" s="95">
        <v>64825</v>
      </c>
    </row>
    <row r="12" spans="1:6" ht="15">
      <c r="A12" s="86"/>
      <c r="B12" s="87"/>
      <c r="C12" s="87"/>
      <c r="D12" s="87"/>
      <c r="E12" s="87"/>
      <c r="F12" s="87"/>
    </row>
    <row r="13" spans="1:6" ht="15">
      <c r="A13" s="86" t="s">
        <v>131</v>
      </c>
      <c r="B13" s="95">
        <v>111151</v>
      </c>
      <c r="C13" s="95">
        <v>36549</v>
      </c>
      <c r="D13" s="95">
        <v>44173</v>
      </c>
      <c r="E13" s="95">
        <v>59906</v>
      </c>
      <c r="F13" s="95">
        <v>72847</v>
      </c>
    </row>
    <row r="14" spans="1:6" ht="15">
      <c r="A14" s="86" t="s">
        <v>166</v>
      </c>
      <c r="B14" s="95">
        <v>27788</v>
      </c>
      <c r="C14" s="95">
        <v>9137</v>
      </c>
      <c r="D14" s="95">
        <v>11043</v>
      </c>
      <c r="E14" s="95">
        <v>14977</v>
      </c>
      <c r="F14" s="95">
        <v>18212</v>
      </c>
    </row>
    <row r="15" spans="1:6" ht="15">
      <c r="A15" s="86" t="s">
        <v>133</v>
      </c>
      <c r="B15" s="95">
        <v>83363</v>
      </c>
      <c r="C15" s="95">
        <v>27412</v>
      </c>
      <c r="D15" s="95">
        <v>33130</v>
      </c>
      <c r="E15" s="95">
        <v>44930</v>
      </c>
      <c r="F15" s="95">
        <v>54635</v>
      </c>
    </row>
    <row r="16" spans="1:6" ht="15">
      <c r="A16" s="86"/>
      <c r="B16" s="95"/>
      <c r="C16" s="95"/>
      <c r="D16" s="95"/>
      <c r="E16" s="95"/>
      <c r="F16" s="95"/>
    </row>
    <row r="17" spans="1:6" ht="15.75">
      <c r="A17" s="82" t="s">
        <v>167</v>
      </c>
      <c r="B17" s="95"/>
      <c r="C17" s="95"/>
      <c r="D17" s="95"/>
      <c r="E17" s="95"/>
      <c r="F17" s="95"/>
    </row>
    <row r="18" spans="1:6" ht="15">
      <c r="A18" s="88" t="s">
        <v>137</v>
      </c>
      <c r="B18" s="95">
        <v>3493796</v>
      </c>
      <c r="C18" s="95">
        <v>3552195</v>
      </c>
      <c r="D18" s="95">
        <v>3800271</v>
      </c>
      <c r="E18" s="95">
        <v>3828589</v>
      </c>
      <c r="F18" s="95">
        <v>3896129</v>
      </c>
    </row>
    <row r="19" spans="1:6" ht="15">
      <c r="A19" s="84"/>
      <c r="B19" s="83"/>
      <c r="C19" s="83"/>
      <c r="D19" s="83"/>
      <c r="E19" s="83"/>
      <c r="F19" s="83"/>
    </row>
    <row r="20" spans="1:6" ht="15">
      <c r="A20" s="92" t="s">
        <v>187</v>
      </c>
      <c r="B20" s="83">
        <v>1749914</v>
      </c>
      <c r="C20" s="83">
        <v>1882776</v>
      </c>
      <c r="D20" s="83">
        <v>2128487</v>
      </c>
      <c r="E20" s="83">
        <v>2149364</v>
      </c>
      <c r="F20" s="83">
        <v>2169090</v>
      </c>
    </row>
    <row r="21" spans="1:6" ht="15">
      <c r="A21" s="85" t="s">
        <v>188</v>
      </c>
      <c r="B21" s="83">
        <v>418688</v>
      </c>
      <c r="C21" s="83">
        <v>391920</v>
      </c>
      <c r="D21" s="83">
        <v>401719</v>
      </c>
      <c r="E21" s="83">
        <v>411761</v>
      </c>
      <c r="F21" s="83">
        <v>422056</v>
      </c>
    </row>
    <row r="22" spans="1:6" ht="15">
      <c r="A22" s="85" t="s">
        <v>181</v>
      </c>
      <c r="B22" s="83">
        <v>237815</v>
      </c>
      <c r="C22" s="83">
        <v>220260</v>
      </c>
      <c r="D22" s="83">
        <v>228979</v>
      </c>
      <c r="E22" s="83">
        <v>234704</v>
      </c>
      <c r="F22" s="83">
        <v>240571</v>
      </c>
    </row>
    <row r="23" spans="1:6" ht="15">
      <c r="A23" s="88" t="s">
        <v>141</v>
      </c>
      <c r="B23" s="87">
        <v>2406417</v>
      </c>
      <c r="C23" s="87">
        <v>2494956</v>
      </c>
      <c r="D23" s="87">
        <v>2759185</v>
      </c>
      <c r="E23" s="87">
        <v>2795829</v>
      </c>
      <c r="F23" s="87">
        <v>2831717</v>
      </c>
    </row>
    <row r="24" spans="1:6" ht="15">
      <c r="A24" s="88"/>
      <c r="B24" s="83"/>
      <c r="C24" s="83"/>
      <c r="D24" s="83"/>
      <c r="E24" s="83"/>
      <c r="F24" s="83"/>
    </row>
    <row r="25" spans="1:6" ht="15">
      <c r="A25" s="88" t="s">
        <v>142</v>
      </c>
      <c r="B25" s="87">
        <v>1087379</v>
      </c>
      <c r="C25" s="87">
        <v>1057239</v>
      </c>
      <c r="D25" s="87">
        <v>1041086</v>
      </c>
      <c r="E25" s="87">
        <v>1032760</v>
      </c>
      <c r="F25" s="87">
        <v>1064412</v>
      </c>
    </row>
    <row r="26" spans="1:6" ht="15">
      <c r="A26" s="88" t="s">
        <v>189</v>
      </c>
      <c r="B26" s="96">
        <v>4.0000016646321157</v>
      </c>
      <c r="C26" s="96">
        <v>4.0000011338344121</v>
      </c>
      <c r="D26" s="96">
        <v>4.0000005784680317</v>
      </c>
      <c r="E26" s="96">
        <v>3.9999994341042719</v>
      </c>
      <c r="F26" s="96">
        <v>4</v>
      </c>
    </row>
    <row r="27" spans="1:6" ht="15">
      <c r="A27" s="88" t="s">
        <v>144</v>
      </c>
      <c r="B27" s="87">
        <v>3493796</v>
      </c>
      <c r="C27" s="87">
        <v>3552195</v>
      </c>
      <c r="D27" s="87">
        <v>3800271</v>
      </c>
      <c r="E27" s="87">
        <v>3828589</v>
      </c>
      <c r="F27" s="87">
        <v>3896129</v>
      </c>
    </row>
    <row r="28" spans="1:6" ht="15">
      <c r="A28" s="84"/>
      <c r="B28" s="83"/>
      <c r="C28" s="83"/>
      <c r="D28" s="83"/>
      <c r="E28" s="83"/>
      <c r="F28" s="83"/>
    </row>
    <row r="29" spans="1:6" ht="15">
      <c r="A29" s="88" t="s">
        <v>145</v>
      </c>
      <c r="B29" s="83"/>
      <c r="C29" s="83"/>
      <c r="D29" s="83"/>
      <c r="E29" s="83"/>
      <c r="F29" s="83"/>
    </row>
    <row r="30" spans="1:6" ht="15">
      <c r="A30" s="84" t="s">
        <v>182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</row>
    <row r="31" spans="1:6" ht="30">
      <c r="A31" s="91" t="s">
        <v>171</v>
      </c>
      <c r="B31" s="83">
        <v>-35657</v>
      </c>
      <c r="C31" s="83">
        <v>-57552</v>
      </c>
      <c r="D31" s="83">
        <v>-49282</v>
      </c>
      <c r="E31" s="83">
        <v>-53256</v>
      </c>
      <c r="F31" s="83">
        <v>-22983</v>
      </c>
    </row>
    <row r="32" spans="1:6" ht="15">
      <c r="A32" s="84"/>
      <c r="B32" s="83"/>
      <c r="C32" s="83"/>
      <c r="D32" s="83"/>
      <c r="E32" s="83"/>
      <c r="F32" s="83"/>
    </row>
    <row r="33" spans="1:6" ht="15.75">
      <c r="A33" s="82" t="s">
        <v>172</v>
      </c>
      <c r="B33" s="82"/>
      <c r="C33" s="82"/>
      <c r="D33" s="82"/>
      <c r="E33" s="82"/>
      <c r="F33" s="82"/>
    </row>
    <row r="34" spans="1:6" ht="15">
      <c r="A34" s="88" t="s">
        <v>173</v>
      </c>
      <c r="B34" s="87">
        <v>3437913</v>
      </c>
      <c r="C34" s="87">
        <v>3509273</v>
      </c>
      <c r="D34" s="87">
        <v>3759609</v>
      </c>
      <c r="E34" s="87">
        <v>3814751</v>
      </c>
      <c r="F34" s="87">
        <v>3892294</v>
      </c>
    </row>
    <row r="35" spans="1:6" ht="15">
      <c r="A35" s="88"/>
      <c r="B35" s="83"/>
      <c r="C35" s="83"/>
      <c r="D35" s="83"/>
      <c r="E35" s="83"/>
      <c r="F35" s="83"/>
    </row>
    <row r="36" spans="1:6" ht="15">
      <c r="A36" s="92" t="s">
        <v>174</v>
      </c>
      <c r="B36" s="83">
        <v>2300292</v>
      </c>
      <c r="C36" s="83">
        <v>2394326</v>
      </c>
      <c r="D36" s="83">
        <v>2659245</v>
      </c>
      <c r="E36" s="83">
        <v>2705684</v>
      </c>
      <c r="F36" s="83">
        <v>2751682</v>
      </c>
    </row>
    <row r="37" spans="1:6" ht="15">
      <c r="A37" s="92" t="s">
        <v>147</v>
      </c>
      <c r="B37" s="83">
        <v>932733</v>
      </c>
      <c r="C37" s="83">
        <v>919089</v>
      </c>
      <c r="D37" s="83">
        <v>906790</v>
      </c>
      <c r="E37" s="83">
        <v>929122</v>
      </c>
      <c r="F37" s="83">
        <v>954900</v>
      </c>
    </row>
    <row r="38" spans="1:6" ht="15">
      <c r="A38" s="92" t="s">
        <v>148</v>
      </c>
      <c r="B38" s="83">
        <v>204888</v>
      </c>
      <c r="C38" s="83">
        <v>195858</v>
      </c>
      <c r="D38" s="83">
        <v>193574</v>
      </c>
      <c r="E38" s="83">
        <v>179945</v>
      </c>
      <c r="F38" s="83">
        <v>185712</v>
      </c>
    </row>
    <row r="39" spans="1:6" ht="15">
      <c r="A39" s="88" t="s">
        <v>144</v>
      </c>
      <c r="B39" s="87">
        <v>3437913</v>
      </c>
      <c r="C39" s="87">
        <v>3509273</v>
      </c>
      <c r="D39" s="87">
        <v>3759609</v>
      </c>
      <c r="E39" s="87">
        <v>3814751</v>
      </c>
      <c r="F39" s="87">
        <v>3892294</v>
      </c>
    </row>
    <row r="42" spans="1:6">
      <c r="A42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showGridLines="0" zoomScaleNormal="100" workbookViewId="0"/>
  </sheetViews>
  <sheetFormatPr defaultColWidth="9" defaultRowHeight="15"/>
  <cols>
    <col min="1" max="2" width="9" style="3"/>
    <col min="3" max="3" width="19.5703125" style="3" customWidth="1"/>
    <col min="4" max="5" width="24.7109375" style="4" customWidth="1"/>
    <col min="6" max="6" width="9" style="3"/>
    <col min="7" max="7" width="10.140625" style="3" customWidth="1"/>
    <col min="8" max="8" width="16.140625" style="3" customWidth="1"/>
    <col min="9" max="16384" width="9" style="3"/>
  </cols>
  <sheetData>
    <row r="1" spans="1:9">
      <c r="A1" s="5" t="s">
        <v>18</v>
      </c>
    </row>
    <row r="2" spans="1:9">
      <c r="A2" s="5" t="s">
        <v>19</v>
      </c>
    </row>
    <row r="3" spans="1:9">
      <c r="A3" s="5" t="s">
        <v>20</v>
      </c>
    </row>
    <row r="4" spans="1:9">
      <c r="A4" s="5" t="s">
        <v>21</v>
      </c>
    </row>
    <row r="5" spans="1:9">
      <c r="A5" s="5" t="s">
        <v>22</v>
      </c>
    </row>
    <row r="6" spans="1:9">
      <c r="A6" s="5" t="s">
        <v>23</v>
      </c>
    </row>
    <row r="9" spans="1:9">
      <c r="A9" s="6"/>
      <c r="B9" s="31" t="s">
        <v>194</v>
      </c>
      <c r="C9" s="6"/>
      <c r="D9" s="8"/>
      <c r="E9" s="8"/>
      <c r="F9" s="6"/>
      <c r="G9" s="6"/>
      <c r="H9" s="6"/>
      <c r="I9" s="6"/>
    </row>
    <row r="10" spans="1:9">
      <c r="A10" s="6"/>
      <c r="B10" s="6"/>
      <c r="C10" s="6"/>
      <c r="D10" s="8"/>
      <c r="E10" s="8"/>
      <c r="F10" s="6"/>
      <c r="G10" s="6"/>
      <c r="H10" s="6"/>
      <c r="I10" s="6"/>
    </row>
    <row r="11" spans="1:9">
      <c r="A11" s="6"/>
      <c r="B11" s="6"/>
      <c r="C11" s="6"/>
      <c r="D11" s="9" t="s">
        <v>37</v>
      </c>
      <c r="E11" s="36">
        <v>350</v>
      </c>
      <c r="F11" s="6"/>
      <c r="G11" s="6"/>
      <c r="H11" s="6"/>
      <c r="I11" s="6"/>
    </row>
    <row r="12" spans="1:9">
      <c r="A12" s="6"/>
      <c r="B12" s="6"/>
      <c r="C12" s="6"/>
      <c r="D12" s="8"/>
      <c r="E12" s="8"/>
      <c r="F12" s="6"/>
      <c r="G12" s="6"/>
      <c r="H12" s="6"/>
      <c r="I12" s="6"/>
    </row>
    <row r="13" spans="1:9" ht="30">
      <c r="A13" s="6"/>
      <c r="B13" s="6"/>
      <c r="C13" s="10" t="s">
        <v>0</v>
      </c>
      <c r="D13" s="11" t="s">
        <v>29</v>
      </c>
      <c r="E13" s="12" t="s">
        <v>30</v>
      </c>
      <c r="F13" s="6"/>
      <c r="G13" s="6"/>
      <c r="H13" s="6"/>
      <c r="I13" s="6"/>
    </row>
    <row r="14" spans="1:9">
      <c r="A14" s="6"/>
      <c r="B14" s="6"/>
      <c r="C14" s="8" t="s">
        <v>1</v>
      </c>
      <c r="D14" s="13"/>
      <c r="E14" s="13"/>
      <c r="F14" s="6"/>
      <c r="G14" s="6"/>
      <c r="H14" s="6"/>
      <c r="I14" s="6"/>
    </row>
    <row r="15" spans="1:9">
      <c r="A15" s="6"/>
      <c r="B15" s="6"/>
      <c r="C15" s="8" t="s">
        <v>2</v>
      </c>
      <c r="D15" s="14">
        <v>50</v>
      </c>
      <c r="E15" s="14">
        <v>75</v>
      </c>
      <c r="F15" s="6"/>
      <c r="G15" s="6"/>
      <c r="H15" s="6"/>
      <c r="I15" s="6"/>
    </row>
    <row r="16" spans="1:9">
      <c r="A16" s="6"/>
      <c r="B16" s="6"/>
      <c r="C16" s="8" t="s">
        <v>3</v>
      </c>
      <c r="D16" s="14">
        <v>100</v>
      </c>
      <c r="E16" s="14">
        <v>120</v>
      </c>
      <c r="F16" s="6"/>
      <c r="G16" s="6"/>
      <c r="H16" s="6"/>
      <c r="I16" s="6"/>
    </row>
    <row r="17" spans="1:9">
      <c r="A17" s="6"/>
      <c r="B17" s="6"/>
      <c r="C17" s="8" t="s">
        <v>4</v>
      </c>
      <c r="D17" s="14">
        <v>1500</v>
      </c>
      <c r="E17" s="15"/>
      <c r="F17" s="6"/>
      <c r="G17" s="6"/>
      <c r="H17" s="6"/>
      <c r="I17" s="6"/>
    </row>
    <row r="18" spans="1:9">
      <c r="A18" s="6"/>
      <c r="B18" s="6"/>
      <c r="C18" s="8" t="s">
        <v>5</v>
      </c>
      <c r="D18" s="14">
        <v>400</v>
      </c>
      <c r="E18" s="14">
        <v>500</v>
      </c>
      <c r="F18" s="6"/>
      <c r="G18" s="6"/>
      <c r="H18" s="6"/>
      <c r="I18" s="6"/>
    </row>
    <row r="19" spans="1:9">
      <c r="A19" s="6"/>
      <c r="B19" s="6"/>
      <c r="C19" s="8" t="s">
        <v>6</v>
      </c>
      <c r="D19" s="16"/>
      <c r="E19" s="17"/>
      <c r="F19" s="6"/>
      <c r="G19" s="6"/>
      <c r="H19" s="6"/>
      <c r="I19" s="6"/>
    </row>
    <row r="20" spans="1:9">
      <c r="A20" s="6"/>
      <c r="B20" s="6"/>
      <c r="C20" s="8" t="s">
        <v>7</v>
      </c>
      <c r="D20" s="14">
        <v>0</v>
      </c>
      <c r="E20" s="14">
        <v>0</v>
      </c>
      <c r="F20" s="6"/>
      <c r="G20" s="6"/>
      <c r="H20" s="6"/>
      <c r="I20" s="6"/>
    </row>
    <row r="21" spans="1:9">
      <c r="A21" s="6"/>
      <c r="B21" s="6"/>
      <c r="C21" s="8" t="s">
        <v>8</v>
      </c>
      <c r="D21" s="14">
        <v>500</v>
      </c>
      <c r="E21" s="14">
        <v>900</v>
      </c>
      <c r="F21" s="6"/>
      <c r="G21" s="6"/>
      <c r="H21" s="6"/>
      <c r="I21" s="6"/>
    </row>
    <row r="22" spans="1:9">
      <c r="A22" s="6"/>
      <c r="B22" s="6"/>
      <c r="C22" s="8" t="s">
        <v>9</v>
      </c>
      <c r="D22" s="16"/>
      <c r="E22" s="17"/>
      <c r="F22" s="6"/>
      <c r="G22" s="6"/>
      <c r="H22" s="6"/>
      <c r="I22" s="6"/>
    </row>
    <row r="23" spans="1:9">
      <c r="A23" s="6"/>
      <c r="B23" s="6"/>
      <c r="C23" s="8"/>
      <c r="D23" s="18"/>
      <c r="E23" s="19"/>
      <c r="F23" s="6"/>
      <c r="G23" s="6"/>
      <c r="H23" s="6"/>
      <c r="I23" s="6"/>
    </row>
    <row r="24" spans="1:9">
      <c r="A24" s="6"/>
      <c r="B24" s="6"/>
      <c r="C24" s="8" t="s">
        <v>10</v>
      </c>
      <c r="D24" s="14">
        <v>5000</v>
      </c>
      <c r="E24" s="14">
        <f>D24</f>
        <v>5000</v>
      </c>
      <c r="F24" s="6"/>
      <c r="G24" s="6"/>
      <c r="H24" s="6"/>
      <c r="I24" s="6"/>
    </row>
    <row r="25" spans="1:9">
      <c r="A25" s="6"/>
      <c r="B25" s="6"/>
      <c r="C25" s="6"/>
      <c r="D25" s="20"/>
      <c r="E25" s="8"/>
      <c r="F25" s="6"/>
      <c r="G25" s="6"/>
      <c r="H25" s="6"/>
      <c r="I25" s="6"/>
    </row>
    <row r="26" spans="1:9">
      <c r="A26" s="6"/>
      <c r="B26" s="31" t="s">
        <v>190</v>
      </c>
      <c r="C26" s="6"/>
      <c r="D26" s="20"/>
      <c r="E26" s="8"/>
      <c r="F26" s="6"/>
      <c r="G26" s="6"/>
      <c r="H26" s="6"/>
      <c r="I26" s="6"/>
    </row>
    <row r="27" spans="1:9">
      <c r="A27" s="6"/>
      <c r="B27" s="6"/>
      <c r="C27" s="6"/>
      <c r="D27" s="20"/>
      <c r="E27" s="8"/>
      <c r="F27" s="6"/>
      <c r="G27" s="6"/>
      <c r="H27" s="6"/>
      <c r="I27" s="6"/>
    </row>
    <row r="28" spans="1:9">
      <c r="A28" s="6"/>
      <c r="B28" s="6"/>
      <c r="C28" s="6"/>
      <c r="D28" s="35" t="s">
        <v>35</v>
      </c>
      <c r="E28" s="10" t="s">
        <v>36</v>
      </c>
      <c r="F28" s="6"/>
      <c r="G28" s="6"/>
      <c r="H28" s="6"/>
      <c r="I28" s="6"/>
    </row>
    <row r="29" spans="1:9">
      <c r="A29" s="6"/>
      <c r="B29" s="6"/>
      <c r="C29" s="6" t="s">
        <v>38</v>
      </c>
      <c r="D29" s="21"/>
      <c r="E29" s="21"/>
      <c r="F29" s="22"/>
      <c r="G29" s="6"/>
      <c r="H29" s="6"/>
      <c r="I29" s="6"/>
    </row>
    <row r="30" spans="1:9">
      <c r="A30" s="6"/>
      <c r="B30" s="6"/>
      <c r="C30" s="6"/>
      <c r="D30" s="23"/>
      <c r="E30" s="8"/>
      <c r="F30" s="6"/>
      <c r="G30" s="6"/>
      <c r="H30" s="6"/>
      <c r="I30" s="6"/>
    </row>
    <row r="31" spans="1:9">
      <c r="A31" s="6"/>
      <c r="B31" s="6"/>
      <c r="C31" s="6" t="s">
        <v>25</v>
      </c>
      <c r="D31" s="24"/>
      <c r="E31" s="24"/>
      <c r="F31" s="6"/>
      <c r="G31" s="6"/>
      <c r="H31" s="6"/>
      <c r="I31" s="6"/>
    </row>
    <row r="32" spans="1:9">
      <c r="A32" s="6"/>
      <c r="B32" s="6"/>
      <c r="C32" s="6"/>
      <c r="D32" s="23"/>
      <c r="E32" s="8"/>
      <c r="F32" s="6"/>
      <c r="G32" s="6"/>
      <c r="H32" s="6"/>
      <c r="I32" s="6"/>
    </row>
    <row r="33" spans="1:9">
      <c r="A33" s="6"/>
      <c r="B33" s="6"/>
      <c r="C33" s="6"/>
      <c r="D33" s="8"/>
      <c r="E33" s="8"/>
      <c r="F33" s="6"/>
      <c r="G33" s="6"/>
      <c r="H33" s="6"/>
      <c r="I33" s="6"/>
    </row>
    <row r="34" spans="1:9">
      <c r="A34" s="6"/>
      <c r="B34" s="6"/>
      <c r="C34" s="6"/>
      <c r="D34" s="8"/>
      <c r="E34" s="8"/>
      <c r="F34" s="6"/>
      <c r="G34" s="6"/>
      <c r="H34" s="6"/>
      <c r="I34" s="6"/>
    </row>
    <row r="35" spans="1:9">
      <c r="A35" s="6"/>
      <c r="B35" s="31" t="s">
        <v>193</v>
      </c>
      <c r="C35" s="6"/>
      <c r="D35" s="8"/>
      <c r="E35" s="8"/>
      <c r="F35" s="6"/>
      <c r="G35" s="6"/>
      <c r="H35" s="6"/>
      <c r="I35" s="6"/>
    </row>
    <row r="36" spans="1:9">
      <c r="A36" s="6"/>
      <c r="B36" s="6"/>
      <c r="C36" s="6"/>
      <c r="D36" s="8"/>
      <c r="E36" s="8"/>
      <c r="F36" s="6"/>
      <c r="G36" s="6"/>
      <c r="H36" s="6"/>
      <c r="I36" s="6"/>
    </row>
    <row r="37" spans="1:9">
      <c r="A37" s="6"/>
      <c r="B37" s="6"/>
      <c r="C37" s="97" t="s">
        <v>24</v>
      </c>
      <c r="D37" s="98"/>
      <c r="E37" s="98"/>
      <c r="F37" s="99"/>
      <c r="G37" s="6"/>
      <c r="H37" s="6"/>
      <c r="I37" s="6"/>
    </row>
    <row r="38" spans="1:9">
      <c r="A38" s="6"/>
      <c r="B38" s="6"/>
      <c r="C38" s="100"/>
      <c r="D38" s="101"/>
      <c r="E38" s="101"/>
      <c r="F38" s="102"/>
      <c r="G38" s="6"/>
      <c r="H38" s="6"/>
      <c r="I38" s="6"/>
    </row>
    <row r="39" spans="1:9">
      <c r="A39" s="6"/>
      <c r="B39" s="6"/>
      <c r="C39" s="100"/>
      <c r="D39" s="101"/>
      <c r="E39" s="101"/>
      <c r="F39" s="102"/>
      <c r="G39" s="6"/>
      <c r="H39" s="6"/>
      <c r="I39" s="6"/>
    </row>
    <row r="40" spans="1:9">
      <c r="A40" s="6"/>
      <c r="B40" s="6"/>
      <c r="C40" s="100"/>
      <c r="D40" s="101"/>
      <c r="E40" s="101"/>
      <c r="F40" s="102"/>
      <c r="G40" s="6"/>
      <c r="H40" s="6"/>
      <c r="I40" s="6"/>
    </row>
    <row r="41" spans="1:9">
      <c r="A41" s="6"/>
      <c r="B41" s="6"/>
      <c r="C41" s="100"/>
      <c r="D41" s="101"/>
      <c r="E41" s="101"/>
      <c r="F41" s="102"/>
      <c r="G41" s="6"/>
      <c r="H41" s="6"/>
      <c r="I41" s="6"/>
    </row>
    <row r="42" spans="1:9">
      <c r="A42" s="6"/>
      <c r="B42" s="6"/>
      <c r="C42" s="100"/>
      <c r="D42" s="101"/>
      <c r="E42" s="101"/>
      <c r="F42" s="102"/>
      <c r="G42" s="6"/>
      <c r="H42" s="6"/>
      <c r="I42" s="6"/>
    </row>
    <row r="43" spans="1:9">
      <c r="A43" s="6"/>
      <c r="B43" s="6"/>
      <c r="C43" s="103"/>
      <c r="D43" s="104"/>
      <c r="E43" s="104"/>
      <c r="F43" s="105"/>
      <c r="G43" s="6"/>
      <c r="H43" s="6"/>
      <c r="I43" s="6"/>
    </row>
  </sheetData>
  <mergeCells count="1">
    <mergeCell ref="C37:F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showGridLines="0" zoomScaleNormal="100" workbookViewId="0"/>
  </sheetViews>
  <sheetFormatPr defaultColWidth="9" defaultRowHeight="15"/>
  <cols>
    <col min="1" max="2" width="9" style="1"/>
    <col min="3" max="3" width="23.140625" style="1" customWidth="1"/>
    <col min="4" max="6" width="21.140625" style="1" customWidth="1"/>
    <col min="7" max="7" width="21.140625" style="2" customWidth="1"/>
    <col min="8" max="8" width="11.28515625" style="2" customWidth="1"/>
    <col min="9" max="10" width="16" style="2" customWidth="1"/>
    <col min="11" max="16384" width="9" style="1"/>
  </cols>
  <sheetData>
    <row r="1" spans="1:11">
      <c r="A1" s="5" t="s">
        <v>18</v>
      </c>
      <c r="B1" s="3"/>
      <c r="C1" s="3"/>
    </row>
    <row r="2" spans="1:11">
      <c r="A2" s="5" t="s">
        <v>19</v>
      </c>
      <c r="B2" s="3"/>
      <c r="C2" s="3"/>
    </row>
    <row r="3" spans="1:11">
      <c r="A3" s="5" t="s">
        <v>20</v>
      </c>
      <c r="B3" s="3"/>
      <c r="C3" s="3"/>
    </row>
    <row r="4" spans="1:11">
      <c r="A4" s="5" t="s">
        <v>21</v>
      </c>
      <c r="B4" s="3"/>
      <c r="C4" s="3"/>
    </row>
    <row r="5" spans="1:11">
      <c r="A5" s="5" t="s">
        <v>22</v>
      </c>
      <c r="B5" s="3"/>
      <c r="C5" s="3"/>
    </row>
    <row r="6" spans="1:11">
      <c r="A6" s="5" t="s">
        <v>23</v>
      </c>
      <c r="B6" s="3"/>
      <c r="C6" s="3"/>
    </row>
    <row r="7" spans="1:11">
      <c r="A7" s="5"/>
      <c r="B7" s="3"/>
      <c r="C7" s="3"/>
    </row>
    <row r="8" spans="1:11">
      <c r="B8" s="3"/>
      <c r="C8" s="3"/>
      <c r="D8" s="3"/>
      <c r="E8" s="3"/>
      <c r="F8" s="3"/>
      <c r="G8" s="4"/>
    </row>
    <row r="9" spans="1:11">
      <c r="A9" s="6"/>
      <c r="B9" s="31" t="s">
        <v>191</v>
      </c>
      <c r="C9" s="6"/>
      <c r="D9" s="6"/>
      <c r="E9" s="6"/>
      <c r="F9" s="6"/>
      <c r="G9" s="8"/>
      <c r="H9" s="8"/>
      <c r="I9" s="8"/>
      <c r="J9" s="8"/>
      <c r="K9" s="6"/>
    </row>
    <row r="10" spans="1:11">
      <c r="A10" s="6"/>
      <c r="B10" s="31"/>
      <c r="C10" s="6"/>
      <c r="D10" s="6"/>
      <c r="E10" s="6"/>
      <c r="F10" s="6"/>
      <c r="G10" s="8"/>
      <c r="H10" s="8"/>
      <c r="I10" s="8"/>
      <c r="J10" s="8"/>
      <c r="K10" s="6"/>
    </row>
    <row r="11" spans="1:11">
      <c r="A11" s="6"/>
      <c r="B11" s="7"/>
      <c r="C11" s="6"/>
      <c r="D11" s="32" t="s">
        <v>11</v>
      </c>
      <c r="E11" s="32" t="s">
        <v>11</v>
      </c>
      <c r="F11" s="6"/>
      <c r="G11" s="8"/>
      <c r="H11" s="8"/>
      <c r="I11" s="8"/>
      <c r="J11" s="8"/>
      <c r="K11" s="6"/>
    </row>
    <row r="12" spans="1:11">
      <c r="A12" s="6"/>
      <c r="B12" s="6"/>
      <c r="C12" s="6"/>
      <c r="D12" s="10" t="s">
        <v>31</v>
      </c>
      <c r="E12" s="10" t="s">
        <v>31</v>
      </c>
      <c r="F12" s="6"/>
      <c r="G12" s="106" t="s">
        <v>12</v>
      </c>
      <c r="H12" s="106"/>
      <c r="I12" s="106"/>
      <c r="J12" s="106"/>
      <c r="K12" s="6"/>
    </row>
    <row r="13" spans="1:11">
      <c r="A13" s="6"/>
      <c r="B13" s="6"/>
      <c r="C13" s="25" t="s">
        <v>13</v>
      </c>
      <c r="D13" s="26">
        <v>600</v>
      </c>
      <c r="E13" s="26">
        <v>600</v>
      </c>
      <c r="F13" s="6"/>
      <c r="G13" s="27"/>
      <c r="H13" s="27" t="s">
        <v>13</v>
      </c>
      <c r="I13" s="27" t="s">
        <v>14</v>
      </c>
      <c r="J13" s="27" t="s">
        <v>15</v>
      </c>
      <c r="K13" s="6"/>
    </row>
    <row r="14" spans="1:11">
      <c r="A14" s="6"/>
      <c r="B14" s="6"/>
      <c r="C14" s="25" t="s">
        <v>14</v>
      </c>
      <c r="D14" s="26">
        <v>400</v>
      </c>
      <c r="E14" s="26">
        <v>400</v>
      </c>
      <c r="F14" s="6"/>
      <c r="G14" s="27" t="s">
        <v>13</v>
      </c>
      <c r="H14" s="28">
        <v>1</v>
      </c>
      <c r="I14" s="28">
        <v>0.5</v>
      </c>
      <c r="J14" s="28">
        <v>-0.25</v>
      </c>
      <c r="K14" s="6"/>
    </row>
    <row r="15" spans="1:11">
      <c r="A15" s="6"/>
      <c r="B15" s="6"/>
      <c r="C15" s="25" t="s">
        <v>15</v>
      </c>
      <c r="D15" s="6"/>
      <c r="E15" s="18">
        <v>350</v>
      </c>
      <c r="F15" s="6"/>
      <c r="G15" s="27" t="s">
        <v>14</v>
      </c>
      <c r="H15" s="28">
        <v>0.5</v>
      </c>
      <c r="I15" s="28">
        <v>1</v>
      </c>
      <c r="J15" s="28">
        <v>-0.25</v>
      </c>
      <c r="K15" s="6"/>
    </row>
    <row r="16" spans="1:11">
      <c r="A16" s="6"/>
      <c r="B16" s="6"/>
      <c r="C16" s="25"/>
      <c r="D16" s="6"/>
      <c r="E16" s="26"/>
      <c r="F16" s="6"/>
      <c r="G16" s="27" t="s">
        <v>15</v>
      </c>
      <c r="H16" s="28">
        <v>-0.25</v>
      </c>
      <c r="I16" s="28">
        <v>-0.25</v>
      </c>
      <c r="J16" s="28">
        <v>1</v>
      </c>
      <c r="K16" s="6"/>
    </row>
    <row r="17" spans="1:11">
      <c r="A17" s="6"/>
      <c r="B17" s="6"/>
      <c r="C17" s="25" t="s">
        <v>39</v>
      </c>
      <c r="D17" s="29"/>
      <c r="E17" s="29"/>
      <c r="F17" s="6"/>
      <c r="G17" s="8"/>
      <c r="H17" s="8"/>
      <c r="I17" s="8"/>
      <c r="J17" s="8"/>
      <c r="K17" s="6"/>
    </row>
    <row r="18" spans="1:11">
      <c r="A18" s="6"/>
      <c r="B18" s="6"/>
      <c r="C18" s="6"/>
      <c r="D18" s="6"/>
      <c r="E18" s="6"/>
      <c r="F18" s="6"/>
      <c r="G18" s="8"/>
      <c r="H18" s="8"/>
      <c r="I18" s="8"/>
      <c r="J18" s="8"/>
      <c r="K18" s="6"/>
    </row>
    <row r="19" spans="1:11">
      <c r="A19" s="6"/>
      <c r="B19" s="6"/>
      <c r="C19" s="6"/>
      <c r="D19" s="6"/>
      <c r="E19" s="6"/>
      <c r="F19" s="6"/>
      <c r="G19" s="8"/>
      <c r="H19" s="8"/>
      <c r="I19" s="8"/>
      <c r="J19" s="8"/>
      <c r="K19" s="6"/>
    </row>
    <row r="20" spans="1:11">
      <c r="A20" s="6"/>
      <c r="B20" s="37" t="s">
        <v>42</v>
      </c>
      <c r="C20" s="38"/>
      <c r="D20" s="38"/>
      <c r="E20" s="38"/>
      <c r="F20" s="38"/>
      <c r="G20" s="8"/>
      <c r="H20" s="8"/>
      <c r="I20" s="8"/>
      <c r="J20" s="8"/>
      <c r="K20" s="6"/>
    </row>
    <row r="21" spans="1:11">
      <c r="A21" s="6"/>
      <c r="B21" s="6"/>
      <c r="C21" s="6"/>
      <c r="D21" s="6"/>
      <c r="E21" s="6"/>
      <c r="F21" s="6"/>
      <c r="G21" s="8"/>
      <c r="H21" s="8"/>
      <c r="I21" s="8"/>
      <c r="J21" s="8"/>
      <c r="K21" s="6"/>
    </row>
    <row r="22" spans="1:11">
      <c r="A22" s="6"/>
      <c r="B22" s="31" t="s">
        <v>195</v>
      </c>
      <c r="C22" s="6"/>
      <c r="D22" s="6"/>
      <c r="E22" s="6"/>
      <c r="F22" s="6"/>
      <c r="G22" s="8"/>
      <c r="H22" s="8"/>
      <c r="I22" s="8"/>
      <c r="J22" s="8"/>
      <c r="K22" s="6"/>
    </row>
    <row r="23" spans="1:11">
      <c r="A23" s="6"/>
      <c r="B23" s="31" t="s">
        <v>192</v>
      </c>
      <c r="C23" s="6"/>
      <c r="D23" s="6"/>
      <c r="E23" s="6"/>
      <c r="F23" s="6"/>
      <c r="G23" s="8"/>
      <c r="H23" s="8"/>
      <c r="I23" s="8"/>
      <c r="J23" s="8"/>
      <c r="K23" s="6"/>
    </row>
    <row r="24" spans="1:11">
      <c r="A24" s="6"/>
      <c r="B24" s="31"/>
      <c r="C24" s="31" t="s">
        <v>32</v>
      </c>
      <c r="D24" s="6"/>
      <c r="E24" s="6"/>
      <c r="F24" s="6"/>
      <c r="G24" s="8"/>
      <c r="H24" s="8"/>
      <c r="I24" s="8"/>
      <c r="J24" s="8"/>
      <c r="K24" s="6"/>
    </row>
    <row r="25" spans="1:11">
      <c r="A25" s="6"/>
      <c r="B25" s="31"/>
      <c r="C25" s="31" t="s">
        <v>33</v>
      </c>
      <c r="D25" s="6"/>
      <c r="E25" s="6"/>
      <c r="F25" s="6"/>
      <c r="G25" s="8"/>
      <c r="H25" s="8"/>
      <c r="I25" s="8"/>
      <c r="J25" s="8"/>
      <c r="K25" s="6"/>
    </row>
    <row r="26" spans="1:11">
      <c r="A26" s="6"/>
      <c r="B26" s="31"/>
      <c r="C26" s="31" t="s">
        <v>34</v>
      </c>
      <c r="D26" s="6"/>
      <c r="E26" s="6"/>
      <c r="F26" s="6"/>
      <c r="G26" s="8"/>
      <c r="H26" s="8"/>
      <c r="I26" s="8"/>
      <c r="J26" s="8"/>
      <c r="K26" s="6"/>
    </row>
    <row r="27" spans="1:11">
      <c r="A27" s="6"/>
      <c r="B27" s="33" t="s">
        <v>41</v>
      </c>
      <c r="C27" s="31"/>
      <c r="D27" s="6"/>
      <c r="E27" s="6"/>
      <c r="F27" s="6"/>
      <c r="G27" s="8"/>
      <c r="H27" s="8"/>
      <c r="I27" s="8"/>
      <c r="J27" s="8"/>
      <c r="K27" s="6"/>
    </row>
    <row r="28" spans="1:11" ht="15.75" thickBot="1">
      <c r="A28" s="6"/>
      <c r="B28" s="6"/>
      <c r="C28" s="6"/>
      <c r="D28" s="6"/>
      <c r="E28" s="107" t="s">
        <v>40</v>
      </c>
      <c r="F28" s="107"/>
      <c r="G28" s="107"/>
      <c r="H28" s="8"/>
      <c r="I28" s="8"/>
      <c r="J28" s="8"/>
      <c r="K28" s="6"/>
    </row>
    <row r="29" spans="1:11">
      <c r="A29" s="6"/>
      <c r="B29" s="6"/>
      <c r="C29" s="6"/>
      <c r="D29" s="10" t="s">
        <v>17</v>
      </c>
      <c r="E29" s="34" t="s">
        <v>26</v>
      </c>
      <c r="F29" s="34" t="s">
        <v>27</v>
      </c>
      <c r="G29" s="10" t="s">
        <v>28</v>
      </c>
      <c r="H29" s="8"/>
      <c r="I29" s="8"/>
      <c r="J29" s="8"/>
      <c r="K29" s="6"/>
    </row>
    <row r="30" spans="1:11">
      <c r="A30" s="6"/>
      <c r="B30" s="6"/>
      <c r="C30" s="6" t="s">
        <v>13</v>
      </c>
      <c r="D30" s="29"/>
      <c r="E30" s="30"/>
      <c r="F30" s="30"/>
      <c r="G30" s="30"/>
      <c r="H30" s="8"/>
      <c r="I30" s="8"/>
      <c r="J30" s="8"/>
      <c r="K30" s="6"/>
    </row>
    <row r="31" spans="1:11">
      <c r="A31" s="6"/>
      <c r="B31" s="6"/>
      <c r="C31" s="6" t="s">
        <v>14</v>
      </c>
      <c r="D31" s="29"/>
      <c r="E31" s="30"/>
      <c r="F31" s="30"/>
      <c r="G31" s="30"/>
      <c r="H31" s="8"/>
      <c r="I31" s="8"/>
      <c r="J31" s="8"/>
      <c r="K31" s="6"/>
    </row>
    <row r="32" spans="1:11">
      <c r="A32" s="6"/>
      <c r="B32" s="6"/>
      <c r="C32" s="6" t="s">
        <v>15</v>
      </c>
      <c r="D32" s="29"/>
      <c r="E32" s="30"/>
      <c r="F32" s="30"/>
      <c r="G32" s="30"/>
      <c r="H32" s="8"/>
      <c r="I32" s="8"/>
      <c r="J32" s="8"/>
      <c r="K32" s="6"/>
    </row>
    <row r="33" spans="1:11">
      <c r="A33" s="6"/>
      <c r="B33" s="6"/>
      <c r="C33" s="6" t="s">
        <v>16</v>
      </c>
      <c r="D33" s="29"/>
      <c r="E33" s="29"/>
      <c r="F33" s="29"/>
      <c r="G33" s="29"/>
      <c r="H33" s="8"/>
      <c r="I33" s="8"/>
      <c r="J33" s="8"/>
      <c r="K33" s="6"/>
    </row>
    <row r="34" spans="1:11">
      <c r="A34" s="6"/>
      <c r="B34" s="6"/>
      <c r="C34" s="6"/>
      <c r="D34" s="6"/>
      <c r="E34" s="6"/>
      <c r="F34" s="6"/>
      <c r="G34" s="8"/>
      <c r="H34" s="8"/>
      <c r="I34" s="8"/>
      <c r="J34" s="8"/>
      <c r="K34" s="6"/>
    </row>
    <row r="35" spans="1:11">
      <c r="A35" s="6"/>
      <c r="B35" s="6"/>
      <c r="C35" s="6"/>
      <c r="D35" s="6"/>
      <c r="E35" s="6"/>
      <c r="F35" s="6"/>
      <c r="G35" s="8"/>
      <c r="H35" s="8"/>
      <c r="I35" s="8"/>
      <c r="J35" s="8"/>
      <c r="K35" s="6"/>
    </row>
  </sheetData>
  <mergeCells count="2">
    <mergeCell ref="G12:J12"/>
    <mergeCell ref="E28:G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B033-E8B5-4810-AFAD-BAF872277C54}">
  <sheetPr>
    <tabColor rgb="FFFFFF00"/>
  </sheetPr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15CC-7E3A-44F9-88A5-171014EE4578}">
  <sheetPr>
    <tabColor rgb="FFFFFF00"/>
  </sheetPr>
  <dimension ref="A1:D24"/>
  <sheetViews>
    <sheetView showGridLines="0" workbookViewId="0"/>
  </sheetViews>
  <sheetFormatPr defaultRowHeight="12.75"/>
  <cols>
    <col min="1" max="1" width="60.7109375" customWidth="1"/>
    <col min="2" max="4" width="9.7109375" customWidth="1"/>
  </cols>
  <sheetData>
    <row r="1" spans="1:4">
      <c r="A1" s="39"/>
      <c r="B1" s="39"/>
      <c r="C1" s="40"/>
      <c r="D1" s="40"/>
    </row>
    <row r="2" spans="1:4" ht="18.75">
      <c r="A2" s="108" t="s">
        <v>43</v>
      </c>
      <c r="B2" s="108"/>
      <c r="C2" s="109"/>
      <c r="D2" s="109"/>
    </row>
    <row r="3" spans="1:4" ht="15.75">
      <c r="A3" s="110" t="s">
        <v>44</v>
      </c>
      <c r="B3" s="110"/>
      <c r="C3" s="110"/>
      <c r="D3" s="110"/>
    </row>
    <row r="4" spans="1:4" ht="15.75">
      <c r="A4" s="111"/>
      <c r="B4" s="111"/>
      <c r="C4" s="111"/>
      <c r="D4" s="111"/>
    </row>
    <row r="5" spans="1:4" ht="15">
      <c r="A5" s="41" t="s">
        <v>45</v>
      </c>
      <c r="B5" s="42">
        <v>2023</v>
      </c>
      <c r="C5" s="42">
        <v>2022</v>
      </c>
      <c r="D5" s="42">
        <v>2021</v>
      </c>
    </row>
    <row r="6" spans="1:4" ht="15">
      <c r="A6" s="43" t="s">
        <v>46</v>
      </c>
      <c r="B6" s="44">
        <v>656.72649000000001</v>
      </c>
      <c r="C6" s="44">
        <v>448.62623600000001</v>
      </c>
      <c r="D6" s="44">
        <v>481.24619300000001</v>
      </c>
    </row>
    <row r="7" spans="1:4" ht="15">
      <c r="A7" s="43" t="s">
        <v>47</v>
      </c>
      <c r="B7" s="44">
        <v>287.80449599999997</v>
      </c>
      <c r="C7" s="44">
        <v>147.13786500000001</v>
      </c>
      <c r="D7" s="44">
        <v>169.74127200000001</v>
      </c>
    </row>
    <row r="8" spans="1:4" ht="15">
      <c r="A8" s="45" t="s">
        <v>48</v>
      </c>
      <c r="B8" s="46">
        <v>368.92199400000004</v>
      </c>
      <c r="C8" s="46">
        <v>301.48837100000003</v>
      </c>
      <c r="D8" s="46">
        <v>311.50492099999997</v>
      </c>
    </row>
    <row r="9" spans="1:4" ht="15">
      <c r="A9" s="43" t="s">
        <v>49</v>
      </c>
      <c r="B9" s="44">
        <v>33.122593000000002</v>
      </c>
      <c r="C9" s="44">
        <v>13.926753</v>
      </c>
      <c r="D9" s="44">
        <v>48.426026999999998</v>
      </c>
    </row>
    <row r="10" spans="1:4" ht="15">
      <c r="A10" s="45" t="s">
        <v>50</v>
      </c>
      <c r="B10" s="46">
        <v>335.79940100000005</v>
      </c>
      <c r="C10" s="46">
        <v>287.56161800000001</v>
      </c>
      <c r="D10" s="46">
        <v>263.07889399999999</v>
      </c>
    </row>
    <row r="11" spans="1:4" ht="15">
      <c r="A11" s="43" t="s">
        <v>51</v>
      </c>
      <c r="B11" s="44">
        <v>265.88386100000002</v>
      </c>
      <c r="C11" s="44">
        <v>295.50255700000002</v>
      </c>
      <c r="D11" s="44">
        <v>254.69798900000001</v>
      </c>
    </row>
    <row r="12" spans="1:4" ht="30">
      <c r="A12" s="43" t="s">
        <v>52</v>
      </c>
      <c r="B12" s="44">
        <v>81.059168999999997</v>
      </c>
      <c r="C12" s="44">
        <v>82.286174000000003</v>
      </c>
      <c r="D12" s="44">
        <v>66.618500999999995</v>
      </c>
    </row>
    <row r="13" spans="1:4" ht="15">
      <c r="A13" s="43" t="s">
        <v>53</v>
      </c>
      <c r="B13" s="44">
        <v>-5.8935760000000004</v>
      </c>
      <c r="C13" s="44">
        <v>6.4151600000000002</v>
      </c>
      <c r="D13" s="44">
        <v>17.147797000000001</v>
      </c>
    </row>
    <row r="14" spans="1:4" ht="15">
      <c r="A14" s="43" t="s">
        <v>54</v>
      </c>
      <c r="B14" s="44">
        <v>4.106948</v>
      </c>
      <c r="C14" s="44">
        <v>2.6406179999999999</v>
      </c>
      <c r="D14" s="44">
        <v>3.2552669999999999</v>
      </c>
    </row>
    <row r="15" spans="1:4" ht="15">
      <c r="A15" s="43" t="s">
        <v>55</v>
      </c>
      <c r="B15" s="44">
        <v>21.332174999999999</v>
      </c>
      <c r="C15" s="44">
        <v>-1.5763689999999999</v>
      </c>
      <c r="D15" s="44">
        <v>-3.806219</v>
      </c>
    </row>
    <row r="16" spans="1:4" ht="15">
      <c r="A16" s="45" t="s">
        <v>56</v>
      </c>
      <c r="B16" s="46">
        <v>366.48857700000002</v>
      </c>
      <c r="C16" s="46">
        <v>385.26814000000007</v>
      </c>
      <c r="D16" s="46">
        <v>337.91333500000002</v>
      </c>
    </row>
    <row r="17" spans="1:4" ht="15">
      <c r="A17" s="43" t="s">
        <v>57</v>
      </c>
      <c r="B17" s="44">
        <v>289.520532</v>
      </c>
      <c r="C17" s="44">
        <v>281.57468699999998</v>
      </c>
      <c r="D17" s="44">
        <v>283.00700399999999</v>
      </c>
    </row>
    <row r="18" spans="1:4" ht="15">
      <c r="A18" s="43" t="s">
        <v>58</v>
      </c>
      <c r="B18" s="44">
        <v>262.90948900000001</v>
      </c>
      <c r="C18" s="44">
        <v>292.45000900000002</v>
      </c>
      <c r="D18" s="44">
        <v>277.27827100000002</v>
      </c>
    </row>
    <row r="19" spans="1:4" ht="15">
      <c r="A19" s="43" t="s">
        <v>59</v>
      </c>
      <c r="B19" s="44">
        <v>1.8484780000000001</v>
      </c>
      <c r="C19" s="44">
        <v>0.126946</v>
      </c>
      <c r="D19" s="44">
        <v>1.2295E-2</v>
      </c>
    </row>
    <row r="20" spans="1:4" ht="15">
      <c r="A20" s="43" t="s">
        <v>60</v>
      </c>
      <c r="B20" s="44">
        <v>-3.191481</v>
      </c>
      <c r="C20" s="44">
        <v>7.0585000000000004</v>
      </c>
      <c r="D20" s="44">
        <v>13.107535</v>
      </c>
    </row>
    <row r="21" spans="1:4" ht="15">
      <c r="A21" s="45" t="s">
        <v>61</v>
      </c>
      <c r="B21" s="46">
        <v>551.08701800000006</v>
      </c>
      <c r="C21" s="46">
        <v>581.21014199999991</v>
      </c>
      <c r="D21" s="46">
        <v>573.40510499999993</v>
      </c>
    </row>
    <row r="22" spans="1:4" ht="15">
      <c r="A22" s="45" t="s">
        <v>62</v>
      </c>
      <c r="B22" s="46">
        <v>151.20096000000001</v>
      </c>
      <c r="C22" s="46">
        <v>91.619616000000178</v>
      </c>
      <c r="D22" s="46">
        <v>27.587124000000017</v>
      </c>
    </row>
    <row r="23" spans="1:4" ht="15">
      <c r="A23" s="45" t="s">
        <v>63</v>
      </c>
      <c r="B23" s="46">
        <v>-1.74227</v>
      </c>
      <c r="C23" s="46">
        <v>23.794744999999999</v>
      </c>
      <c r="D23" s="46">
        <v>10.732756</v>
      </c>
    </row>
    <row r="24" spans="1:4" ht="15">
      <c r="A24" s="45" t="s">
        <v>64</v>
      </c>
      <c r="B24" s="46">
        <v>152.94323</v>
      </c>
      <c r="C24" s="46">
        <v>67.824871000000172</v>
      </c>
      <c r="D24" s="46">
        <v>16.854368000000015</v>
      </c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14297-657F-478A-89FE-6FA5A5F618B9}">
  <sheetPr>
    <tabColor rgb="FFFFFF00"/>
  </sheetPr>
  <dimension ref="A1:D54"/>
  <sheetViews>
    <sheetView showGridLines="0" workbookViewId="0"/>
  </sheetViews>
  <sheetFormatPr defaultRowHeight="12.75"/>
  <cols>
    <col min="1" max="1" width="62.7109375" customWidth="1"/>
    <col min="2" max="4" width="11.7109375" customWidth="1"/>
  </cols>
  <sheetData>
    <row r="1" spans="1:4">
      <c r="A1" s="47"/>
      <c r="B1" s="47"/>
      <c r="C1" s="48"/>
      <c r="D1" s="48"/>
    </row>
    <row r="2" spans="1:4">
      <c r="A2" s="112" t="s">
        <v>43</v>
      </c>
      <c r="B2" s="112"/>
      <c r="C2" s="112"/>
      <c r="D2" s="112"/>
    </row>
    <row r="3" spans="1:4">
      <c r="A3" s="112" t="s">
        <v>65</v>
      </c>
      <c r="B3" s="112"/>
      <c r="C3" s="112"/>
      <c r="D3" s="112"/>
    </row>
    <row r="4" spans="1:4">
      <c r="A4" s="113"/>
      <c r="B4" s="113"/>
      <c r="C4" s="113"/>
      <c r="D4" s="113"/>
    </row>
    <row r="5" spans="1:4">
      <c r="A5" s="49" t="s">
        <v>45</v>
      </c>
      <c r="B5" s="50" t="s">
        <v>66</v>
      </c>
      <c r="C5" s="50" t="s">
        <v>67</v>
      </c>
      <c r="D5" s="50" t="s">
        <v>68</v>
      </c>
    </row>
    <row r="6" spans="1:4">
      <c r="A6" s="51" t="s">
        <v>69</v>
      </c>
      <c r="B6" s="51"/>
      <c r="C6" s="52"/>
      <c r="D6" s="52"/>
    </row>
    <row r="7" spans="1:4">
      <c r="A7" s="52" t="s">
        <v>70</v>
      </c>
      <c r="B7" s="53">
        <v>4835.0404920000001</v>
      </c>
      <c r="C7" s="53">
        <v>5189.7557699999998</v>
      </c>
      <c r="D7" s="53">
        <v>4492.1152970000003</v>
      </c>
    </row>
    <row r="8" spans="1:4">
      <c r="A8" s="52" t="s">
        <v>71</v>
      </c>
      <c r="B8" s="53">
        <v>194.45315500000001</v>
      </c>
      <c r="C8" s="53">
        <v>198.42831699999999</v>
      </c>
      <c r="D8" s="53">
        <v>246.76633100000001</v>
      </c>
    </row>
    <row r="9" spans="1:4">
      <c r="A9" s="52" t="s">
        <v>72</v>
      </c>
      <c r="B9" s="53">
        <v>310.221362</v>
      </c>
      <c r="C9" s="53">
        <v>226.17473200000001</v>
      </c>
      <c r="D9" s="53">
        <v>230.610444</v>
      </c>
    </row>
    <row r="10" spans="1:4">
      <c r="A10" s="52" t="s">
        <v>73</v>
      </c>
      <c r="B10" s="53">
        <v>-1.8220000000000001E-3</v>
      </c>
      <c r="C10" s="53">
        <v>1.703973</v>
      </c>
      <c r="D10" s="53">
        <v>5.2030000000000002E-3</v>
      </c>
    </row>
    <row r="11" spans="1:4">
      <c r="A11" s="52" t="s">
        <v>74</v>
      </c>
      <c r="B11" s="53"/>
      <c r="C11" s="53"/>
      <c r="D11" s="53"/>
    </row>
    <row r="12" spans="1:4">
      <c r="A12" s="52" t="s">
        <v>75</v>
      </c>
      <c r="B12" s="53">
        <v>2509.9162529999999</v>
      </c>
      <c r="C12" s="53">
        <v>2767.4671090000002</v>
      </c>
      <c r="D12" s="53">
        <v>2916.9869629999998</v>
      </c>
    </row>
    <row r="13" spans="1:4">
      <c r="A13" s="52" t="s">
        <v>76</v>
      </c>
      <c r="B13" s="53">
        <v>8099.6272779999999</v>
      </c>
      <c r="C13" s="53">
        <v>8100.8527160000003</v>
      </c>
      <c r="D13" s="53">
        <v>9282.5587039999991</v>
      </c>
    </row>
    <row r="14" spans="1:4" ht="15">
      <c r="A14" s="52" t="s">
        <v>77</v>
      </c>
      <c r="B14" s="54">
        <v>2427.6395499999999</v>
      </c>
      <c r="C14" s="54">
        <v>2408.239466</v>
      </c>
      <c r="D14" s="54">
        <v>2069.1379609999999</v>
      </c>
    </row>
    <row r="15" spans="1:4">
      <c r="A15" s="52" t="s">
        <v>78</v>
      </c>
      <c r="B15" s="53">
        <v>13037.183080999999</v>
      </c>
      <c r="C15" s="53">
        <v>13276.559291000001</v>
      </c>
      <c r="D15" s="53">
        <v>14268.683627999999</v>
      </c>
    </row>
    <row r="16" spans="1:4">
      <c r="A16" s="52" t="s">
        <v>79</v>
      </c>
      <c r="B16" s="53">
        <v>856.08508200000006</v>
      </c>
      <c r="C16" s="53">
        <v>783.21012199999996</v>
      </c>
      <c r="D16" s="53">
        <v>1509.035022</v>
      </c>
    </row>
    <row r="17" spans="1:4">
      <c r="A17" s="52" t="s">
        <v>80</v>
      </c>
      <c r="B17" s="53">
        <v>30.373860000000001</v>
      </c>
      <c r="C17" s="53">
        <v>29.488617999999999</v>
      </c>
      <c r="D17" s="53">
        <v>24.351199000000001</v>
      </c>
    </row>
    <row r="18" spans="1:4">
      <c r="A18" s="52" t="s">
        <v>81</v>
      </c>
      <c r="B18" s="53">
        <v>13072.966182</v>
      </c>
      <c r="C18" s="53">
        <v>12738.343977</v>
      </c>
      <c r="D18" s="53">
        <v>11540.395989000001</v>
      </c>
    </row>
    <row r="19" spans="1:4">
      <c r="A19" s="52" t="s">
        <v>82</v>
      </c>
      <c r="B19" s="53">
        <v>0</v>
      </c>
      <c r="C19" s="53">
        <v>0</v>
      </c>
      <c r="D19" s="53">
        <v>0</v>
      </c>
    </row>
    <row r="20" spans="1:4">
      <c r="A20" s="52" t="s">
        <v>83</v>
      </c>
      <c r="B20" s="53">
        <v>164.94359600000001</v>
      </c>
      <c r="C20" s="53">
        <v>149.62388999999999</v>
      </c>
      <c r="D20" s="53">
        <v>149.96120199999999</v>
      </c>
    </row>
    <row r="21" spans="1:4">
      <c r="A21" s="52" t="s">
        <v>84</v>
      </c>
      <c r="B21" s="53">
        <v>191.68700100000001</v>
      </c>
      <c r="C21" s="53">
        <v>184.43875199999999</v>
      </c>
      <c r="D21" s="53">
        <v>181.754738</v>
      </c>
    </row>
    <row r="22" spans="1:4">
      <c r="A22" s="52" t="s">
        <v>85</v>
      </c>
      <c r="B22" s="53">
        <v>3197.1160319999999</v>
      </c>
      <c r="C22" s="53">
        <v>2804.9925539999999</v>
      </c>
      <c r="D22" s="53">
        <v>2983.7570740000001</v>
      </c>
    </row>
    <row r="23" spans="1:4">
      <c r="A23" s="52" t="s">
        <v>86</v>
      </c>
      <c r="B23" s="53">
        <v>42.806916999999999</v>
      </c>
      <c r="C23" s="53">
        <v>32.811759000000002</v>
      </c>
      <c r="D23" s="53">
        <v>26.651662000000002</v>
      </c>
    </row>
    <row r="24" spans="1:4">
      <c r="A24" s="52" t="s">
        <v>87</v>
      </c>
      <c r="B24" s="55">
        <v>196.540932</v>
      </c>
      <c r="C24" s="55">
        <v>168.05359100000001</v>
      </c>
      <c r="D24" s="55">
        <v>163.725978</v>
      </c>
    </row>
    <row r="25" spans="1:4">
      <c r="A25" s="56" t="s">
        <v>88</v>
      </c>
      <c r="B25" s="57">
        <v>36129.415869999997</v>
      </c>
      <c r="C25" s="57">
        <v>35783.585345999993</v>
      </c>
      <c r="D25" s="57">
        <v>35817.813766999992</v>
      </c>
    </row>
    <row r="26" spans="1:4">
      <c r="A26" s="56"/>
      <c r="B26" s="53"/>
      <c r="C26" s="53"/>
      <c r="D26" s="53"/>
    </row>
    <row r="27" spans="1:4">
      <c r="A27" s="56" t="s">
        <v>89</v>
      </c>
      <c r="B27" s="53"/>
      <c r="C27" s="53"/>
      <c r="D27" s="53"/>
    </row>
    <row r="28" spans="1:4">
      <c r="A28" s="52" t="s">
        <v>90</v>
      </c>
      <c r="B28" s="53">
        <v>16796.112739</v>
      </c>
      <c r="C28" s="53">
        <v>16317.568337999999</v>
      </c>
      <c r="D28" s="53">
        <v>15352.189824999999</v>
      </c>
    </row>
    <row r="29" spans="1:4">
      <c r="A29" s="52" t="s">
        <v>91</v>
      </c>
      <c r="B29" s="53">
        <v>15.475476</v>
      </c>
      <c r="C29" s="53">
        <v>20.197171999999998</v>
      </c>
      <c r="D29" s="53">
        <v>62.848523999999998</v>
      </c>
    </row>
    <row r="30" spans="1:4">
      <c r="A30" s="52" t="s">
        <v>92</v>
      </c>
      <c r="B30" s="53">
        <v>0.33970400000000001</v>
      </c>
      <c r="C30" s="53">
        <v>0.65905999999999998</v>
      </c>
      <c r="D30" s="53">
        <v>45.877591000000002</v>
      </c>
    </row>
    <row r="31" spans="1:4">
      <c r="A31" s="52" t="s">
        <v>93</v>
      </c>
      <c r="B31" s="53"/>
      <c r="C31" s="53"/>
      <c r="D31" s="53"/>
    </row>
    <row r="32" spans="1:4">
      <c r="A32" s="52" t="s">
        <v>94</v>
      </c>
      <c r="B32" s="53">
        <v>1368.001252</v>
      </c>
      <c r="C32" s="53">
        <v>1478.8743119999999</v>
      </c>
      <c r="D32" s="53">
        <v>1197.716414</v>
      </c>
    </row>
    <row r="33" spans="1:4">
      <c r="A33" s="52" t="s">
        <v>95</v>
      </c>
      <c r="B33" s="53">
        <v>7631.1502959999998</v>
      </c>
      <c r="C33" s="53">
        <v>7759.6853929999997</v>
      </c>
      <c r="D33" s="53">
        <v>8858.7738850000005</v>
      </c>
    </row>
    <row r="34" spans="1:4">
      <c r="A34" s="52" t="s">
        <v>96</v>
      </c>
      <c r="B34" s="53">
        <v>1476.605487</v>
      </c>
      <c r="C34" s="53">
        <v>1580.2164069999999</v>
      </c>
      <c r="D34" s="53">
        <v>1258.986103</v>
      </c>
    </row>
    <row r="35" spans="1:4" ht="15">
      <c r="A35" s="52" t="s">
        <v>97</v>
      </c>
      <c r="B35" s="54">
        <v>12.682361999999999</v>
      </c>
      <c r="C35" s="54">
        <v>15.186711000000001</v>
      </c>
      <c r="D35" s="54">
        <v>14.217675</v>
      </c>
    </row>
    <row r="36" spans="1:4">
      <c r="A36" s="52" t="s">
        <v>98</v>
      </c>
      <c r="B36" s="53">
        <v>10488.439397</v>
      </c>
      <c r="C36" s="53">
        <v>10833.962823</v>
      </c>
      <c r="D36" s="53">
        <v>11329.694077</v>
      </c>
    </row>
    <row r="37" spans="1:4">
      <c r="A37" s="52" t="s">
        <v>99</v>
      </c>
      <c r="B37" s="53">
        <v>138.433269</v>
      </c>
      <c r="C37" s="53">
        <v>109.01428300000001</v>
      </c>
      <c r="D37" s="53">
        <v>96.023921999999999</v>
      </c>
    </row>
    <row r="38" spans="1:4">
      <c r="A38" s="52" t="s">
        <v>100</v>
      </c>
      <c r="B38" s="53">
        <v>3073.353795</v>
      </c>
      <c r="C38" s="53">
        <v>2643.1363799999999</v>
      </c>
      <c r="D38" s="53">
        <v>3086.7146590000002</v>
      </c>
    </row>
    <row r="39" spans="1:4">
      <c r="A39" s="52" t="s">
        <v>101</v>
      </c>
      <c r="B39" s="53">
        <v>66.176535999999999</v>
      </c>
      <c r="C39" s="53">
        <v>71.375711999999993</v>
      </c>
      <c r="D39" s="53">
        <v>65.672248999999994</v>
      </c>
    </row>
    <row r="40" spans="1:4">
      <c r="A40" s="52" t="s">
        <v>102</v>
      </c>
      <c r="B40" s="53">
        <v>10.475721</v>
      </c>
      <c r="C40" s="53">
        <v>16.225439999999999</v>
      </c>
      <c r="D40" s="53">
        <v>15.510652</v>
      </c>
    </row>
    <row r="41" spans="1:4">
      <c r="A41" s="52" t="s">
        <v>103</v>
      </c>
      <c r="B41" s="53">
        <v>17.55837</v>
      </c>
      <c r="C41" s="53">
        <v>13.53321</v>
      </c>
      <c r="D41" s="53">
        <v>15.155263</v>
      </c>
    </row>
    <row r="42" spans="1:4">
      <c r="A42" s="52" t="s">
        <v>104</v>
      </c>
      <c r="B42" s="53">
        <v>3554.7314649999998</v>
      </c>
      <c r="C42" s="53">
        <v>3904.9879219999998</v>
      </c>
      <c r="D42" s="53">
        <v>4031.4354109999999</v>
      </c>
    </row>
    <row r="43" spans="1:4">
      <c r="A43" s="52" t="s">
        <v>105</v>
      </c>
      <c r="B43" s="53">
        <v>13.511231</v>
      </c>
      <c r="C43" s="53">
        <v>14.269754000000001</v>
      </c>
      <c r="D43" s="53">
        <v>35.708671000000002</v>
      </c>
    </row>
    <row r="44" spans="1:4">
      <c r="A44" s="56" t="s">
        <v>106</v>
      </c>
      <c r="B44" s="58">
        <v>34174.607703000001</v>
      </c>
      <c r="C44" s="58">
        <v>33944.930094000003</v>
      </c>
      <c r="D44" s="58">
        <v>34136.830843999989</v>
      </c>
    </row>
    <row r="45" spans="1:4">
      <c r="A45" s="52" t="s">
        <v>107</v>
      </c>
      <c r="B45" s="53">
        <v>0</v>
      </c>
      <c r="C45" s="53">
        <v>0</v>
      </c>
      <c r="D45" s="53">
        <v>0</v>
      </c>
    </row>
    <row r="46" spans="1:4">
      <c r="A46" s="52" t="s">
        <v>108</v>
      </c>
      <c r="B46" s="53">
        <v>0</v>
      </c>
      <c r="C46" s="53">
        <v>0</v>
      </c>
      <c r="D46" s="53">
        <v>0</v>
      </c>
    </row>
    <row r="47" spans="1:4">
      <c r="A47" s="52" t="s">
        <v>109</v>
      </c>
      <c r="B47" s="53">
        <v>0</v>
      </c>
      <c r="C47" s="53">
        <v>0</v>
      </c>
      <c r="D47" s="53">
        <v>0</v>
      </c>
    </row>
    <row r="48" spans="1:4">
      <c r="A48" s="52" t="s">
        <v>110</v>
      </c>
      <c r="B48" s="53">
        <v>0</v>
      </c>
      <c r="C48" s="53">
        <v>0</v>
      </c>
      <c r="D48" s="53">
        <v>0</v>
      </c>
    </row>
    <row r="49" spans="1:4">
      <c r="A49" s="56" t="s">
        <v>111</v>
      </c>
      <c r="B49" s="58">
        <v>1674.565165</v>
      </c>
      <c r="C49" s="58">
        <v>1568.306812</v>
      </c>
      <c r="D49" s="58">
        <v>1480.691941</v>
      </c>
    </row>
    <row r="50" spans="1:4">
      <c r="A50" s="52" t="s">
        <v>112</v>
      </c>
      <c r="B50" s="53">
        <v>231.83122399999999</v>
      </c>
      <c r="C50" s="53">
        <v>224.46423799999999</v>
      </c>
      <c r="D50" s="53">
        <v>157.40838199999999</v>
      </c>
    </row>
    <row r="51" spans="1:4">
      <c r="A51" s="52" t="s">
        <v>113</v>
      </c>
      <c r="B51" s="53">
        <v>48.411709000000002</v>
      </c>
      <c r="C51" s="53">
        <v>45.884140000000002</v>
      </c>
      <c r="D51" s="53">
        <v>42.882592000000002</v>
      </c>
    </row>
    <row r="52" spans="1:4">
      <c r="A52" s="56" t="s">
        <v>114</v>
      </c>
      <c r="B52" s="58">
        <v>1954.808098</v>
      </c>
      <c r="C52" s="58">
        <v>1838.6551899999999</v>
      </c>
      <c r="D52" s="58">
        <v>1680.982915</v>
      </c>
    </row>
    <row r="53" spans="1:4">
      <c r="A53" s="56" t="s">
        <v>115</v>
      </c>
      <c r="B53" s="58">
        <v>36129.415801000003</v>
      </c>
      <c r="C53" s="58">
        <v>35783.585284000001</v>
      </c>
      <c r="D53" s="58">
        <v>35817.81375899999</v>
      </c>
    </row>
    <row r="54" spans="1:4">
      <c r="A54" s="59"/>
      <c r="B54" s="59"/>
      <c r="C54" s="60"/>
      <c r="D54" s="60"/>
    </row>
  </sheetData>
  <mergeCells count="3">
    <mergeCell ref="A2:D2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CAFC-F78C-4F88-A707-D5500246D074}">
  <sheetPr>
    <tabColor rgb="FFFFFF00"/>
  </sheetPr>
  <dimension ref="A1:G43"/>
  <sheetViews>
    <sheetView workbookViewId="0"/>
  </sheetViews>
  <sheetFormatPr defaultRowHeight="12.75"/>
  <cols>
    <col min="1" max="1" width="45.7109375" customWidth="1"/>
    <col min="2" max="7" width="13.7109375" customWidth="1"/>
  </cols>
  <sheetData>
    <row r="1" spans="1:7" ht="56.25">
      <c r="A1" s="61" t="s">
        <v>116</v>
      </c>
      <c r="B1" s="62" t="s">
        <v>117</v>
      </c>
      <c r="C1" s="62" t="s">
        <v>118</v>
      </c>
      <c r="D1" s="62" t="s">
        <v>119</v>
      </c>
      <c r="E1" s="63" t="s">
        <v>120</v>
      </c>
      <c r="F1" s="63" t="s">
        <v>121</v>
      </c>
      <c r="G1" s="63" t="s">
        <v>122</v>
      </c>
    </row>
    <row r="2" spans="1:7" ht="18.75">
      <c r="A2" s="64" t="s">
        <v>123</v>
      </c>
    </row>
    <row r="3" spans="1:7">
      <c r="A3" t="s">
        <v>124</v>
      </c>
      <c r="B3" s="65">
        <v>959399</v>
      </c>
      <c r="C3" s="66">
        <v>6088018</v>
      </c>
      <c r="D3" s="65">
        <v>810608</v>
      </c>
      <c r="E3" s="65">
        <v>166675</v>
      </c>
      <c r="F3" s="65">
        <v>0</v>
      </c>
      <c r="G3" s="65">
        <v>8024700</v>
      </c>
    </row>
    <row r="4" spans="1:7">
      <c r="A4" t="s">
        <v>125</v>
      </c>
      <c r="B4" s="65">
        <v>295058</v>
      </c>
      <c r="C4" s="65">
        <v>50904</v>
      </c>
      <c r="D4" s="65">
        <v>53985</v>
      </c>
      <c r="E4" s="65">
        <v>89947</v>
      </c>
      <c r="F4" s="65">
        <v>13206</v>
      </c>
      <c r="G4" s="65">
        <v>503100</v>
      </c>
    </row>
    <row r="5" spans="1:7" ht="15">
      <c r="A5" s="67" t="s">
        <v>126</v>
      </c>
      <c r="B5" s="68">
        <v>1254457</v>
      </c>
      <c r="C5" s="68">
        <v>6138922</v>
      </c>
      <c r="D5" s="68">
        <v>864593</v>
      </c>
      <c r="E5" s="68">
        <v>256622</v>
      </c>
      <c r="F5" s="68">
        <v>13206</v>
      </c>
      <c r="G5" s="68">
        <v>8527800</v>
      </c>
    </row>
    <row r="6" spans="1:7">
      <c r="B6" s="65"/>
      <c r="C6" s="65"/>
      <c r="D6" s="65"/>
      <c r="E6" s="65"/>
      <c r="F6" s="65"/>
      <c r="G6" s="65"/>
    </row>
    <row r="7" spans="1:7">
      <c r="A7" t="s">
        <v>127</v>
      </c>
      <c r="B7" s="65">
        <v>0</v>
      </c>
      <c r="C7" s="65">
        <v>0</v>
      </c>
      <c r="D7" s="65">
        <v>618908</v>
      </c>
      <c r="E7" s="65">
        <v>0</v>
      </c>
      <c r="F7" s="65">
        <v>0</v>
      </c>
      <c r="G7" s="65">
        <v>618908</v>
      </c>
    </row>
    <row r="8" spans="1:7">
      <c r="A8" t="s">
        <v>128</v>
      </c>
      <c r="B8" s="65">
        <v>541924</v>
      </c>
      <c r="C8" s="65">
        <v>4952600</v>
      </c>
      <c r="D8" s="65">
        <v>0</v>
      </c>
      <c r="E8" s="65">
        <v>114655</v>
      </c>
      <c r="F8" s="65">
        <v>0</v>
      </c>
      <c r="G8" s="65">
        <v>5609179</v>
      </c>
    </row>
    <row r="9" spans="1:7">
      <c r="A9" t="s">
        <v>129</v>
      </c>
      <c r="B9" s="65">
        <v>613577</v>
      </c>
      <c r="C9" s="65">
        <v>846675</v>
      </c>
      <c r="D9" s="65">
        <v>209136</v>
      </c>
      <c r="E9" s="65">
        <v>118026</v>
      </c>
      <c r="F9" s="65">
        <v>5281</v>
      </c>
      <c r="G9" s="65">
        <v>1792695</v>
      </c>
    </row>
    <row r="10" spans="1:7" ht="15">
      <c r="A10" s="67" t="s">
        <v>130</v>
      </c>
      <c r="B10" s="68">
        <v>1155501</v>
      </c>
      <c r="C10" s="68">
        <v>5799275</v>
      </c>
      <c r="D10" s="68">
        <v>828044</v>
      </c>
      <c r="E10" s="68">
        <v>232681</v>
      </c>
      <c r="F10" s="68">
        <v>5281</v>
      </c>
      <c r="G10" s="68">
        <v>8020782</v>
      </c>
    </row>
    <row r="11" spans="1:7">
      <c r="B11" s="65"/>
      <c r="C11" s="65"/>
      <c r="D11" s="65"/>
      <c r="E11" s="65"/>
      <c r="F11" s="65"/>
      <c r="G11" s="65"/>
    </row>
    <row r="12" spans="1:7" ht="15">
      <c r="A12" s="69" t="s">
        <v>131</v>
      </c>
      <c r="B12" s="65">
        <v>98956</v>
      </c>
      <c r="C12" s="65">
        <v>339647</v>
      </c>
      <c r="D12" s="65">
        <v>36549</v>
      </c>
      <c r="E12" s="65">
        <v>23941</v>
      </c>
      <c r="F12" s="65">
        <v>7925</v>
      </c>
      <c r="G12" s="65">
        <v>507018</v>
      </c>
    </row>
    <row r="13" spans="1:7" ht="15">
      <c r="A13" s="69" t="s">
        <v>132</v>
      </c>
      <c r="B13" s="65">
        <v>27708</v>
      </c>
      <c r="C13" s="65">
        <v>95101</v>
      </c>
      <c r="D13" s="65">
        <v>9137</v>
      </c>
      <c r="E13" s="65">
        <v>5253</v>
      </c>
      <c r="F13" s="65">
        <v>2140</v>
      </c>
      <c r="G13" s="65">
        <v>139339</v>
      </c>
    </row>
    <row r="14" spans="1:7" ht="15">
      <c r="A14" s="69" t="s">
        <v>133</v>
      </c>
      <c r="B14" s="65">
        <v>71248</v>
      </c>
      <c r="C14" s="65">
        <v>244546</v>
      </c>
      <c r="D14" s="65">
        <v>27412</v>
      </c>
      <c r="E14" s="65">
        <v>18688</v>
      </c>
      <c r="F14" s="65">
        <v>5785</v>
      </c>
      <c r="G14" s="65">
        <v>367679</v>
      </c>
    </row>
    <row r="15" spans="1:7" ht="15">
      <c r="A15" s="69"/>
      <c r="B15" s="65"/>
      <c r="C15" s="65"/>
      <c r="D15" s="65"/>
      <c r="E15" s="65"/>
      <c r="F15" s="65"/>
      <c r="G15" s="65"/>
    </row>
    <row r="16" spans="1:7">
      <c r="B16" s="65"/>
      <c r="C16" s="65"/>
      <c r="D16" s="65"/>
      <c r="E16" s="65"/>
      <c r="F16" s="65"/>
      <c r="G16" s="65"/>
    </row>
    <row r="17" spans="1:7" ht="18.75">
      <c r="A17" s="64" t="s">
        <v>134</v>
      </c>
      <c r="B17" s="65"/>
      <c r="C17" s="65"/>
      <c r="D17" s="65"/>
      <c r="E17" s="65"/>
      <c r="F17" s="65"/>
      <c r="G17" s="65"/>
    </row>
    <row r="18" spans="1:7" ht="15">
      <c r="A18" s="70" t="s">
        <v>135</v>
      </c>
      <c r="B18" s="65">
        <v>4816612</v>
      </c>
      <c r="C18" s="65">
        <v>2894695</v>
      </c>
      <c r="D18" s="65">
        <v>3552195</v>
      </c>
      <c r="E18" s="65">
        <v>1581999</v>
      </c>
      <c r="F18" s="65">
        <v>287266</v>
      </c>
      <c r="G18" s="65">
        <v>13132767</v>
      </c>
    </row>
    <row r="19" spans="1:7" ht="15">
      <c r="A19" s="70" t="s">
        <v>136</v>
      </c>
      <c r="B19" s="65">
        <v>1746371</v>
      </c>
      <c r="C19" s="65">
        <v>0</v>
      </c>
      <c r="D19" s="65">
        <v>0</v>
      </c>
      <c r="E19" s="65">
        <v>0</v>
      </c>
      <c r="F19" s="65">
        <v>0</v>
      </c>
      <c r="G19" s="65">
        <v>1746371</v>
      </c>
    </row>
    <row r="20" spans="1:7" ht="15">
      <c r="A20" s="71" t="s">
        <v>137</v>
      </c>
      <c r="B20" s="68">
        <v>6562983</v>
      </c>
      <c r="C20" s="68">
        <v>2894695</v>
      </c>
      <c r="D20" s="68">
        <v>3552195</v>
      </c>
      <c r="E20" s="68">
        <v>1581999</v>
      </c>
      <c r="F20" s="68">
        <v>287266</v>
      </c>
      <c r="G20" s="68">
        <v>14879138</v>
      </c>
    </row>
    <row r="21" spans="1:7">
      <c r="B21" s="65"/>
      <c r="C21" s="65"/>
      <c r="D21" s="65"/>
      <c r="E21" s="65"/>
      <c r="F21" s="65"/>
      <c r="G21" s="65"/>
    </row>
    <row r="22" spans="1:7" ht="15">
      <c r="A22" s="70" t="s">
        <v>138</v>
      </c>
      <c r="B22" s="65">
        <v>0</v>
      </c>
      <c r="C22" s="65">
        <v>0</v>
      </c>
      <c r="D22" s="65">
        <v>2494956</v>
      </c>
      <c r="E22" s="65">
        <v>0</v>
      </c>
      <c r="F22" s="65">
        <v>0</v>
      </c>
      <c r="G22" s="65">
        <v>2494956</v>
      </c>
    </row>
    <row r="23" spans="1:7" ht="15">
      <c r="A23" s="70" t="s">
        <v>139</v>
      </c>
      <c r="B23" s="65">
        <v>1746371</v>
      </c>
      <c r="C23" s="65">
        <v>0</v>
      </c>
      <c r="D23" s="65">
        <v>0</v>
      </c>
      <c r="E23" s="65">
        <v>0</v>
      </c>
      <c r="F23" s="65">
        <v>0</v>
      </c>
      <c r="G23" s="65">
        <v>1746371</v>
      </c>
    </row>
    <row r="24" spans="1:7" ht="15">
      <c r="A24" s="72" t="s">
        <v>140</v>
      </c>
      <c r="B24" s="65">
        <v>4270762</v>
      </c>
      <c r="C24" s="65">
        <v>1016699</v>
      </c>
      <c r="D24" s="65">
        <v>0</v>
      </c>
      <c r="E24" s="65">
        <v>1397199</v>
      </c>
      <c r="F24" s="65">
        <v>0</v>
      </c>
      <c r="G24" s="65">
        <v>6684660</v>
      </c>
    </row>
    <row r="25" spans="1:7" ht="15">
      <c r="A25" s="72" t="s">
        <v>100</v>
      </c>
      <c r="B25" s="65">
        <v>0</v>
      </c>
      <c r="C25" s="65">
        <v>0</v>
      </c>
      <c r="D25" s="65">
        <v>0</v>
      </c>
      <c r="E25" s="65">
        <v>0</v>
      </c>
      <c r="F25" s="65">
        <v>52235</v>
      </c>
      <c r="G25" s="65">
        <v>52235</v>
      </c>
    </row>
    <row r="26" spans="1:7" ht="15">
      <c r="A26" s="67" t="s">
        <v>141</v>
      </c>
      <c r="B26" s="68">
        <v>6017133</v>
      </c>
      <c r="C26" s="68">
        <v>1016699</v>
      </c>
      <c r="D26" s="68">
        <v>2494956</v>
      </c>
      <c r="E26" s="68">
        <v>1397199</v>
      </c>
      <c r="F26" s="68">
        <v>52235</v>
      </c>
      <c r="G26" s="68">
        <v>10978222</v>
      </c>
    </row>
    <row r="27" spans="1:7" ht="15">
      <c r="A27" s="67"/>
      <c r="B27" s="65"/>
      <c r="C27" s="65"/>
      <c r="D27" s="65"/>
      <c r="E27" s="65"/>
      <c r="F27" s="65"/>
      <c r="G27" s="65"/>
    </row>
    <row r="28" spans="1:7" ht="15">
      <c r="A28" s="67" t="s">
        <v>142</v>
      </c>
      <c r="B28" s="68">
        <v>545850</v>
      </c>
      <c r="C28" s="68">
        <v>1877996</v>
      </c>
      <c r="D28" s="68">
        <v>1057239</v>
      </c>
      <c r="E28" s="68">
        <v>184799</v>
      </c>
      <c r="F28" s="68">
        <v>235030</v>
      </c>
      <c r="G28" s="68">
        <v>3900914</v>
      </c>
    </row>
    <row r="29" spans="1:7" ht="15">
      <c r="A29" s="67" t="s">
        <v>143</v>
      </c>
      <c r="B29" s="73">
        <v>4.5743774048418882</v>
      </c>
      <c r="C29" s="73">
        <v>7.0000012928883386</v>
      </c>
      <c r="D29" s="73">
        <v>4.0000011338344121</v>
      </c>
      <c r="E29" s="73"/>
      <c r="F29" s="73"/>
      <c r="G29" s="73"/>
    </row>
    <row r="30" spans="1:7" ht="15">
      <c r="A30" s="71" t="s">
        <v>144</v>
      </c>
      <c r="B30" s="68">
        <v>6562983</v>
      </c>
      <c r="C30" s="68">
        <v>2894695</v>
      </c>
      <c r="D30" s="68">
        <v>3552195</v>
      </c>
      <c r="E30" s="68">
        <v>1581999</v>
      </c>
      <c r="F30" s="68">
        <v>287266</v>
      </c>
      <c r="G30" s="68">
        <v>14879138</v>
      </c>
    </row>
    <row r="31" spans="1:7" ht="15">
      <c r="A31" s="71"/>
      <c r="B31" s="68"/>
      <c r="C31" s="68"/>
      <c r="D31" s="68"/>
      <c r="E31" s="68"/>
      <c r="F31" s="68"/>
      <c r="G31" s="68"/>
    </row>
    <row r="32" spans="1:7" ht="15">
      <c r="A32" s="67" t="s">
        <v>145</v>
      </c>
      <c r="B32" s="68"/>
      <c r="C32" s="68"/>
      <c r="D32" s="68"/>
      <c r="E32" s="68"/>
      <c r="F32" s="68"/>
      <c r="G32" s="68"/>
    </row>
    <row r="33" spans="1:7">
      <c r="A33" t="s">
        <v>146</v>
      </c>
      <c r="B33" s="65">
        <v>0</v>
      </c>
      <c r="C33" s="65">
        <v>0</v>
      </c>
      <c r="D33" s="65">
        <v>-57552</v>
      </c>
      <c r="E33" s="65">
        <v>0</v>
      </c>
      <c r="F33" s="65">
        <v>57552</v>
      </c>
      <c r="G33" s="65">
        <v>0</v>
      </c>
    </row>
    <row r="34" spans="1:7">
      <c r="B34" s="65"/>
      <c r="C34" s="65"/>
      <c r="D34" s="65"/>
      <c r="E34" s="65"/>
      <c r="F34" s="65"/>
      <c r="G34" s="65"/>
    </row>
    <row r="35" spans="1:7" ht="18.75">
      <c r="A35" s="64" t="s">
        <v>11</v>
      </c>
      <c r="B35" s="65"/>
      <c r="C35" s="65"/>
      <c r="D35" s="65"/>
      <c r="E35" s="65"/>
      <c r="F35" s="65"/>
      <c r="G35" s="65"/>
    </row>
    <row r="36" spans="1:7" ht="15">
      <c r="A36" s="70" t="s">
        <v>147</v>
      </c>
      <c r="B36" s="65">
        <v>435703</v>
      </c>
      <c r="C36" s="65">
        <v>1974405</v>
      </c>
      <c r="D36" s="65">
        <v>919089</v>
      </c>
      <c r="E36" s="65">
        <v>170109</v>
      </c>
      <c r="F36" s="65">
        <v>23843</v>
      </c>
      <c r="G36" s="65">
        <v>3523149</v>
      </c>
    </row>
    <row r="37" spans="1:7" ht="15">
      <c r="A37" s="70" t="s">
        <v>148</v>
      </c>
      <c r="B37" s="65">
        <v>-46809</v>
      </c>
      <c r="C37" s="65">
        <v>212542</v>
      </c>
      <c r="D37" s="65">
        <v>195858</v>
      </c>
      <c r="E37" s="65">
        <v>63810</v>
      </c>
      <c r="F37" s="65">
        <v>220118</v>
      </c>
      <c r="G37" s="65">
        <v>645519</v>
      </c>
    </row>
    <row r="38" spans="1:7" ht="15">
      <c r="A38" s="71" t="s">
        <v>149</v>
      </c>
      <c r="B38" s="68">
        <v>388894</v>
      </c>
      <c r="C38" s="68">
        <v>2186947</v>
      </c>
      <c r="D38" s="68">
        <v>1114947</v>
      </c>
      <c r="E38" s="68">
        <v>233919</v>
      </c>
      <c r="F38" s="68">
        <v>243961</v>
      </c>
      <c r="G38" s="68">
        <v>4168668</v>
      </c>
    </row>
    <row r="39" spans="1:7">
      <c r="B39" s="74"/>
      <c r="C39" s="74"/>
      <c r="D39" s="74"/>
      <c r="E39" s="74"/>
      <c r="F39" s="74"/>
      <c r="G39" s="74"/>
    </row>
    <row r="41" spans="1:7" ht="15">
      <c r="A41" s="72" t="s">
        <v>150</v>
      </c>
    </row>
    <row r="42" spans="1:7">
      <c r="A42" t="s">
        <v>151</v>
      </c>
    </row>
    <row r="43" spans="1:7">
      <c r="A43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576A-FCFE-4A70-AD4C-D356974F611A}">
  <sheetPr>
    <tabColor rgb="FFFFFF00"/>
  </sheetPr>
  <dimension ref="A1:F45"/>
  <sheetViews>
    <sheetView workbookViewId="0"/>
  </sheetViews>
  <sheetFormatPr defaultRowHeight="12.75"/>
  <cols>
    <col min="1" max="1" width="39.7109375" customWidth="1"/>
    <col min="2" max="6" width="11.7109375" customWidth="1"/>
  </cols>
  <sheetData>
    <row r="1" spans="1:6" ht="18.75">
      <c r="A1" s="75" t="s">
        <v>153</v>
      </c>
    </row>
    <row r="2" spans="1:6" ht="18.75">
      <c r="A2" s="64" t="s">
        <v>154</v>
      </c>
      <c r="B2" s="67">
        <v>2022</v>
      </c>
      <c r="C2" s="67">
        <v>2023</v>
      </c>
      <c r="D2" s="67">
        <v>2024</v>
      </c>
      <c r="E2" s="67">
        <v>2025</v>
      </c>
      <c r="F2" s="67">
        <v>2026</v>
      </c>
    </row>
    <row r="3" spans="1:6" ht="18.75">
      <c r="A3" s="64" t="s">
        <v>155</v>
      </c>
      <c r="B3" s="64"/>
    </row>
    <row r="4" spans="1:6">
      <c r="A4" t="s">
        <v>124</v>
      </c>
      <c r="B4" s="76">
        <v>1418095</v>
      </c>
      <c r="C4" s="76">
        <v>1532817</v>
      </c>
      <c r="D4" s="76">
        <v>1663904</v>
      </c>
      <c r="E4" s="76">
        <v>1811314</v>
      </c>
      <c r="F4" s="76">
        <v>1977146</v>
      </c>
    </row>
    <row r="5" spans="1:6">
      <c r="A5" t="s">
        <v>156</v>
      </c>
      <c r="B5" s="76">
        <v>-520151</v>
      </c>
      <c r="C5" s="76">
        <v>-573418</v>
      </c>
      <c r="D5" s="76">
        <v>-634738</v>
      </c>
      <c r="E5" s="76">
        <v>-705474</v>
      </c>
      <c r="F5" s="76">
        <v>-787212</v>
      </c>
    </row>
    <row r="6" spans="1:6">
      <c r="A6" t="s">
        <v>157</v>
      </c>
      <c r="B6" s="76">
        <v>267078</v>
      </c>
      <c r="C6" s="76">
        <v>295058</v>
      </c>
      <c r="D6" s="76">
        <v>320885</v>
      </c>
      <c r="E6" s="76">
        <v>353562</v>
      </c>
      <c r="F6" s="76">
        <v>384967</v>
      </c>
    </row>
    <row r="7" spans="1:6" ht="15">
      <c r="A7" s="67" t="s">
        <v>158</v>
      </c>
      <c r="B7" s="77">
        <v>1165022</v>
      </c>
      <c r="C7" s="77">
        <v>1254457</v>
      </c>
      <c r="D7" s="77">
        <v>1350051</v>
      </c>
      <c r="E7" s="77">
        <v>1459402</v>
      </c>
      <c r="F7" s="77">
        <v>1574901</v>
      </c>
    </row>
    <row r="8" spans="1:6" ht="15">
      <c r="A8" s="67"/>
      <c r="B8" s="78"/>
      <c r="C8" s="78"/>
      <c r="D8" s="78"/>
      <c r="E8" s="78"/>
      <c r="F8" s="78"/>
    </row>
    <row r="9" spans="1:6">
      <c r="A9" t="s">
        <v>159</v>
      </c>
      <c r="B9" s="76">
        <v>124616</v>
      </c>
      <c r="C9" s="76">
        <v>135207</v>
      </c>
      <c r="D9" s="76">
        <v>147776</v>
      </c>
      <c r="E9" s="76">
        <v>162064</v>
      </c>
      <c r="F9" s="76">
        <v>176115</v>
      </c>
    </row>
    <row r="10" spans="1:6">
      <c r="A10" t="s">
        <v>160</v>
      </c>
      <c r="B10" s="76">
        <v>716131</v>
      </c>
      <c r="C10" s="76">
        <v>760426</v>
      </c>
      <c r="D10" s="76">
        <v>834674</v>
      </c>
      <c r="E10" s="76">
        <v>923693</v>
      </c>
      <c r="F10" s="76">
        <v>1026474</v>
      </c>
    </row>
    <row r="11" spans="1:6">
      <c r="A11" t="s">
        <v>161</v>
      </c>
      <c r="B11" s="76">
        <v>-328050</v>
      </c>
      <c r="C11" s="76">
        <v>-353709</v>
      </c>
      <c r="D11" s="76">
        <v>-390803</v>
      </c>
      <c r="E11" s="76">
        <v>-436279</v>
      </c>
      <c r="F11" s="76">
        <v>-489704</v>
      </c>
    </row>
    <row r="12" spans="1:6">
      <c r="A12" t="s">
        <v>162</v>
      </c>
      <c r="B12" s="76">
        <v>295254</v>
      </c>
      <c r="C12" s="76">
        <v>331278</v>
      </c>
      <c r="D12" s="76">
        <v>357069</v>
      </c>
      <c r="E12" s="76">
        <v>382183</v>
      </c>
      <c r="F12" s="76">
        <v>408266</v>
      </c>
    </row>
    <row r="13" spans="1:6">
      <c r="A13" t="s">
        <v>163</v>
      </c>
      <c r="B13" s="76">
        <v>166891</v>
      </c>
      <c r="C13" s="76">
        <v>180382</v>
      </c>
      <c r="D13" s="76">
        <v>194770</v>
      </c>
      <c r="E13" s="76">
        <v>211394</v>
      </c>
      <c r="F13" s="76">
        <v>230551</v>
      </c>
    </row>
    <row r="14" spans="1:6">
      <c r="A14" t="s">
        <v>164</v>
      </c>
      <c r="B14" s="78">
        <v>111458</v>
      </c>
      <c r="C14" s="78">
        <v>101917</v>
      </c>
      <c r="D14" s="78">
        <v>93256</v>
      </c>
      <c r="E14" s="78">
        <v>83710</v>
      </c>
      <c r="F14" s="78">
        <v>73190</v>
      </c>
    </row>
    <row r="15" spans="1:6" ht="15">
      <c r="A15" s="67" t="s">
        <v>165</v>
      </c>
      <c r="B15" s="77">
        <v>1086300</v>
      </c>
      <c r="C15" s="77">
        <v>1155501</v>
      </c>
      <c r="D15" s="77">
        <v>1236742</v>
      </c>
      <c r="E15" s="77">
        <v>1326765</v>
      </c>
      <c r="F15" s="77">
        <v>1424892</v>
      </c>
    </row>
    <row r="16" spans="1:6" ht="15">
      <c r="A16" s="67"/>
      <c r="B16" s="78"/>
      <c r="C16" s="78"/>
      <c r="D16" s="78"/>
      <c r="E16" s="78"/>
      <c r="F16" s="78"/>
    </row>
    <row r="17" spans="1:6">
      <c r="A17" t="s">
        <v>131</v>
      </c>
      <c r="B17" s="76">
        <v>78722</v>
      </c>
      <c r="C17" s="76">
        <v>98956</v>
      </c>
      <c r="D17" s="76">
        <v>113309</v>
      </c>
      <c r="E17" s="76">
        <v>132637</v>
      </c>
      <c r="F17" s="76">
        <v>150009</v>
      </c>
    </row>
    <row r="18" spans="1:6">
      <c r="A18" t="s">
        <v>166</v>
      </c>
      <c r="B18" s="76">
        <v>22042</v>
      </c>
      <c r="C18" s="76">
        <v>27708</v>
      </c>
      <c r="D18" s="76">
        <v>31727</v>
      </c>
      <c r="E18" s="76">
        <v>37138</v>
      </c>
      <c r="F18" s="76">
        <v>42003</v>
      </c>
    </row>
    <row r="19" spans="1:6" ht="15">
      <c r="A19" s="67" t="s">
        <v>133</v>
      </c>
      <c r="B19" s="79">
        <v>56680</v>
      </c>
      <c r="C19" s="79">
        <v>71248</v>
      </c>
      <c r="D19" s="79">
        <v>81582</v>
      </c>
      <c r="E19" s="79">
        <v>95499</v>
      </c>
      <c r="F19" s="79">
        <v>108006</v>
      </c>
    </row>
    <row r="20" spans="1:6">
      <c r="B20" s="78"/>
      <c r="C20" s="78"/>
      <c r="D20" s="78"/>
      <c r="E20" s="78"/>
      <c r="F20" s="78"/>
    </row>
    <row r="21" spans="1:6" ht="18.75">
      <c r="A21" s="64" t="s">
        <v>167</v>
      </c>
      <c r="B21" s="78"/>
      <c r="C21" s="78"/>
      <c r="D21" s="78"/>
      <c r="E21" s="78"/>
      <c r="F21" s="78"/>
    </row>
    <row r="22" spans="1:6" ht="15">
      <c r="A22" s="70" t="s">
        <v>135</v>
      </c>
      <c r="B22" s="76">
        <v>4414085</v>
      </c>
      <c r="C22" s="76">
        <v>4816612</v>
      </c>
      <c r="D22" s="76">
        <v>5255260</v>
      </c>
      <c r="E22" s="76">
        <v>5622491</v>
      </c>
      <c r="F22" s="76">
        <v>6076978</v>
      </c>
    </row>
    <row r="23" spans="1:6" ht="15">
      <c r="A23" s="70" t="s">
        <v>136</v>
      </c>
      <c r="B23" s="76">
        <v>1501861</v>
      </c>
      <c r="C23" s="76">
        <v>1746371</v>
      </c>
      <c r="D23" s="76">
        <v>2003302</v>
      </c>
      <c r="E23" s="76">
        <v>2272831</v>
      </c>
      <c r="F23" s="76">
        <v>2555061</v>
      </c>
    </row>
    <row r="24" spans="1:6" ht="15">
      <c r="A24" s="71" t="s">
        <v>137</v>
      </c>
      <c r="B24" s="79">
        <v>5915946</v>
      </c>
      <c r="C24" s="79">
        <v>6562983</v>
      </c>
      <c r="D24" s="79">
        <v>7258562</v>
      </c>
      <c r="E24" s="79">
        <v>7895322</v>
      </c>
      <c r="F24" s="79">
        <v>8632039</v>
      </c>
    </row>
    <row r="25" spans="1:6" ht="18.75">
      <c r="A25" s="64"/>
      <c r="B25" s="78"/>
      <c r="C25" s="78"/>
      <c r="D25" s="78"/>
      <c r="E25" s="78"/>
      <c r="F25" s="78"/>
    </row>
    <row r="26" spans="1:6">
      <c r="A26" t="s">
        <v>168</v>
      </c>
      <c r="B26" s="76">
        <v>3939483</v>
      </c>
      <c r="C26" s="76">
        <v>4270762</v>
      </c>
      <c r="D26" s="76">
        <v>4627828</v>
      </c>
      <c r="E26" s="76">
        <v>5010014</v>
      </c>
      <c r="F26" s="76">
        <v>5418280</v>
      </c>
    </row>
    <row r="27" spans="1:6">
      <c r="A27" t="s">
        <v>169</v>
      </c>
      <c r="B27" s="76">
        <v>1501861</v>
      </c>
      <c r="C27" s="76">
        <v>1746371</v>
      </c>
      <c r="D27" s="76">
        <v>2003302</v>
      </c>
      <c r="E27" s="76">
        <v>2272831</v>
      </c>
      <c r="F27" s="76">
        <v>2555061</v>
      </c>
    </row>
    <row r="28" spans="1:6" ht="15">
      <c r="A28" s="67" t="s">
        <v>141</v>
      </c>
      <c r="B28" s="79">
        <v>5441344</v>
      </c>
      <c r="C28" s="79">
        <v>6017133</v>
      </c>
      <c r="D28" s="79">
        <v>6631130</v>
      </c>
      <c r="E28" s="79">
        <v>7282845</v>
      </c>
      <c r="F28" s="79">
        <v>7973341</v>
      </c>
    </row>
    <row r="29" spans="1:6" ht="15">
      <c r="A29" s="67"/>
      <c r="B29" s="78"/>
      <c r="C29" s="78"/>
      <c r="D29" s="78"/>
      <c r="E29" s="78"/>
      <c r="F29" s="78"/>
    </row>
    <row r="30" spans="1:6" ht="15">
      <c r="A30" s="67" t="s">
        <v>142</v>
      </c>
      <c r="B30" s="79">
        <v>474602</v>
      </c>
      <c r="C30" s="79">
        <v>545850</v>
      </c>
      <c r="D30" s="79">
        <v>627432</v>
      </c>
      <c r="E30" s="79">
        <v>612477</v>
      </c>
      <c r="F30" s="79">
        <v>658698</v>
      </c>
    </row>
    <row r="31" spans="1:6" ht="15">
      <c r="A31" s="67" t="s">
        <v>170</v>
      </c>
      <c r="B31" s="80">
        <v>4.2983304610639301</v>
      </c>
      <c r="C31" s="80">
        <v>4.5743774048418882</v>
      </c>
      <c r="D31" s="80">
        <v>3.9999988946734315</v>
      </c>
      <c r="E31" s="80">
        <v>3.9999968870303308</v>
      </c>
      <c r="F31" s="80">
        <v>3.9999990361705904</v>
      </c>
    </row>
    <row r="32" spans="1:6" ht="15">
      <c r="A32" s="67" t="s">
        <v>144</v>
      </c>
      <c r="B32" s="79">
        <v>5915946</v>
      </c>
      <c r="C32" s="79">
        <v>6562983</v>
      </c>
      <c r="D32" s="79">
        <v>7258562</v>
      </c>
      <c r="E32" s="79">
        <v>7895322</v>
      </c>
      <c r="F32" s="79">
        <v>8632039</v>
      </c>
    </row>
    <row r="33" spans="1:6" ht="15">
      <c r="A33" s="67"/>
      <c r="B33" s="79"/>
      <c r="C33" s="79"/>
      <c r="D33" s="79"/>
      <c r="E33" s="79"/>
      <c r="F33" s="79"/>
    </row>
    <row r="34" spans="1:6" ht="15">
      <c r="A34" s="67" t="s">
        <v>145</v>
      </c>
      <c r="B34" s="79"/>
      <c r="C34" s="79"/>
      <c r="D34" s="79"/>
      <c r="E34" s="79"/>
      <c r="F34" s="79"/>
    </row>
    <row r="35" spans="1:6" ht="15">
      <c r="A35" t="s">
        <v>171</v>
      </c>
      <c r="B35" s="81">
        <v>0</v>
      </c>
      <c r="C35" s="81">
        <v>0</v>
      </c>
      <c r="D35" s="81">
        <v>0</v>
      </c>
      <c r="E35" s="81">
        <v>-110455</v>
      </c>
      <c r="F35" s="81">
        <v>-61785</v>
      </c>
    </row>
    <row r="36" spans="1:6">
      <c r="B36" s="78"/>
      <c r="C36" s="78"/>
      <c r="D36" s="78"/>
      <c r="E36" s="78"/>
      <c r="F36" s="78"/>
    </row>
    <row r="37" spans="1:6" ht="18.75">
      <c r="A37" s="64" t="s">
        <v>172</v>
      </c>
      <c r="B37" s="64"/>
      <c r="C37" s="64"/>
      <c r="D37" s="64"/>
      <c r="E37" s="64"/>
      <c r="F37" s="64"/>
    </row>
    <row r="38" spans="1:6" ht="15">
      <c r="A38" s="71" t="s">
        <v>173</v>
      </c>
      <c r="B38" s="79">
        <v>5915946</v>
      </c>
      <c r="C38" s="79">
        <v>6694243</v>
      </c>
      <c r="D38" s="79">
        <v>7585197</v>
      </c>
      <c r="E38" s="79">
        <v>8250611</v>
      </c>
      <c r="F38" s="79">
        <v>9020481</v>
      </c>
    </row>
    <row r="39" spans="1:6" ht="15">
      <c r="A39" s="71"/>
      <c r="B39" s="76"/>
      <c r="C39" s="76"/>
      <c r="D39" s="76"/>
      <c r="E39" s="76"/>
      <c r="F39" s="76"/>
    </row>
    <row r="40" spans="1:6" ht="15">
      <c r="A40" s="70" t="s">
        <v>174</v>
      </c>
      <c r="B40" s="76">
        <v>5707478</v>
      </c>
      <c r="C40" s="76">
        <v>6305349</v>
      </c>
      <c r="D40" s="76">
        <v>6936860</v>
      </c>
      <c r="E40" s="76">
        <v>7598986</v>
      </c>
      <c r="F40" s="76">
        <v>8296380</v>
      </c>
    </row>
    <row r="41" spans="1:6" ht="15">
      <c r="A41" s="70" t="s">
        <v>147</v>
      </c>
      <c r="B41" s="76">
        <v>403643</v>
      </c>
      <c r="C41" s="76">
        <v>435703</v>
      </c>
      <c r="D41" s="76">
        <v>471263</v>
      </c>
      <c r="E41" s="76">
        <v>503621</v>
      </c>
      <c r="F41" s="76">
        <v>542276</v>
      </c>
    </row>
    <row r="42" spans="1:6" ht="15">
      <c r="A42" s="70" t="s">
        <v>148</v>
      </c>
      <c r="B42" s="76">
        <v>-195175</v>
      </c>
      <c r="C42" s="76">
        <v>-46809</v>
      </c>
      <c r="D42" s="76">
        <v>177074</v>
      </c>
      <c r="E42" s="76">
        <v>148004</v>
      </c>
      <c r="F42" s="76">
        <v>181825</v>
      </c>
    </row>
    <row r="43" spans="1:6" ht="15">
      <c r="A43" s="71" t="s">
        <v>144</v>
      </c>
      <c r="B43" s="79">
        <v>5915946</v>
      </c>
      <c r="C43" s="79">
        <v>6694243</v>
      </c>
      <c r="D43" s="79">
        <v>7585197</v>
      </c>
      <c r="E43" s="79">
        <v>8250611</v>
      </c>
      <c r="F43" s="79">
        <v>9020481</v>
      </c>
    </row>
    <row r="45" spans="1:6">
      <c r="A45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0151-574F-4BF5-8E2D-27EBCAB907C2}">
  <sheetPr>
    <tabColor rgb="FFFFFF00"/>
  </sheetPr>
  <dimension ref="A1:F36"/>
  <sheetViews>
    <sheetView workbookViewId="0"/>
  </sheetViews>
  <sheetFormatPr defaultRowHeight="12.75"/>
  <cols>
    <col min="1" max="1" width="30.7109375" customWidth="1"/>
    <col min="2" max="6" width="11.7109375" customWidth="1"/>
  </cols>
  <sheetData>
    <row r="1" spans="1:6" ht="15.75">
      <c r="A1" s="82" t="s">
        <v>154</v>
      </c>
      <c r="B1" s="67">
        <v>2022</v>
      </c>
      <c r="C1" s="67">
        <v>2023</v>
      </c>
      <c r="D1" s="67">
        <v>2024</v>
      </c>
      <c r="E1" s="67">
        <v>2025</v>
      </c>
      <c r="F1" s="67">
        <v>2026</v>
      </c>
    </row>
    <row r="2" spans="1:6" ht="15.75">
      <c r="A2" s="82" t="s">
        <v>155</v>
      </c>
      <c r="B2" s="82"/>
      <c r="C2" s="83"/>
      <c r="D2" s="83"/>
      <c r="E2" s="83"/>
      <c r="F2" s="83"/>
    </row>
    <row r="3" spans="1:6" ht="15">
      <c r="A3" s="84" t="s">
        <v>176</v>
      </c>
      <c r="B3" s="83">
        <v>5609546</v>
      </c>
      <c r="C3" s="83">
        <v>6088018</v>
      </c>
      <c r="D3" s="83">
        <v>6700167</v>
      </c>
      <c r="E3" s="83">
        <v>7286846</v>
      </c>
      <c r="F3" s="83">
        <v>7800484</v>
      </c>
    </row>
    <row r="4" spans="1:6" ht="15">
      <c r="A4" s="85"/>
      <c r="B4" s="83"/>
      <c r="C4" s="83"/>
      <c r="D4" s="83"/>
      <c r="E4" s="83"/>
      <c r="F4" s="83"/>
    </row>
    <row r="5" spans="1:6" ht="15">
      <c r="A5" s="85" t="s">
        <v>177</v>
      </c>
      <c r="B5" s="83">
        <v>4604397</v>
      </c>
      <c r="C5" s="83">
        <v>4952600</v>
      </c>
      <c r="D5" s="83">
        <v>5400766</v>
      </c>
      <c r="E5" s="83">
        <v>5845790</v>
      </c>
      <c r="F5" s="83">
        <v>6257843</v>
      </c>
    </row>
    <row r="6" spans="1:6" ht="15">
      <c r="A6" s="85" t="s">
        <v>178</v>
      </c>
      <c r="B6" s="83">
        <v>808254</v>
      </c>
      <c r="C6" s="83">
        <v>846675</v>
      </c>
      <c r="D6" s="83">
        <v>869385</v>
      </c>
      <c r="E6" s="83">
        <v>910767</v>
      </c>
      <c r="F6" s="83">
        <v>975021</v>
      </c>
    </row>
    <row r="7" spans="1:6" ht="15">
      <c r="A7" s="86" t="s">
        <v>179</v>
      </c>
      <c r="B7" s="87">
        <v>5412651</v>
      </c>
      <c r="C7" s="87">
        <v>5799275</v>
      </c>
      <c r="D7" s="87">
        <v>6270151</v>
      </c>
      <c r="E7" s="87">
        <v>6756557</v>
      </c>
      <c r="F7" s="87">
        <v>7232864</v>
      </c>
    </row>
    <row r="8" spans="1:6" ht="15">
      <c r="A8" s="86"/>
      <c r="B8" s="87"/>
      <c r="C8" s="87"/>
      <c r="D8" s="87"/>
      <c r="E8" s="87"/>
      <c r="F8" s="87"/>
    </row>
    <row r="9" spans="1:6" ht="15">
      <c r="A9" s="86" t="s">
        <v>125</v>
      </c>
      <c r="B9" s="87">
        <v>41370</v>
      </c>
      <c r="C9" s="87">
        <v>50904</v>
      </c>
      <c r="D9" s="87">
        <v>59285</v>
      </c>
      <c r="E9" s="87">
        <v>69615</v>
      </c>
      <c r="F9" s="87">
        <v>77402</v>
      </c>
    </row>
    <row r="10" spans="1:6" ht="15">
      <c r="A10" s="86"/>
      <c r="B10" s="87"/>
      <c r="C10" s="87"/>
      <c r="D10" s="87"/>
      <c r="E10" s="87"/>
      <c r="F10" s="87"/>
    </row>
    <row r="11" spans="1:6" ht="15">
      <c r="A11" s="86" t="s">
        <v>131</v>
      </c>
      <c r="B11" s="87">
        <v>238265</v>
      </c>
      <c r="C11" s="87">
        <v>339647</v>
      </c>
      <c r="D11" s="87">
        <v>489301</v>
      </c>
      <c r="E11" s="87">
        <v>599904</v>
      </c>
      <c r="F11" s="87">
        <v>645022</v>
      </c>
    </row>
    <row r="12" spans="1:6" ht="15">
      <c r="A12" s="86" t="s">
        <v>166</v>
      </c>
      <c r="B12" s="87">
        <v>66714</v>
      </c>
      <c r="C12" s="87">
        <v>95101</v>
      </c>
      <c r="D12" s="87">
        <v>137004</v>
      </c>
      <c r="E12" s="87">
        <v>167973</v>
      </c>
      <c r="F12" s="87">
        <v>180606</v>
      </c>
    </row>
    <row r="13" spans="1:6" ht="15">
      <c r="A13" s="86" t="s">
        <v>133</v>
      </c>
      <c r="B13" s="87">
        <v>171551</v>
      </c>
      <c r="C13" s="87">
        <v>244546</v>
      </c>
      <c r="D13" s="87">
        <v>352297</v>
      </c>
      <c r="E13" s="87">
        <v>431931</v>
      </c>
      <c r="F13" s="87">
        <v>464416</v>
      </c>
    </row>
    <row r="14" spans="1:6" ht="15">
      <c r="A14" s="86"/>
      <c r="B14" s="83"/>
      <c r="C14" s="83"/>
      <c r="D14" s="83"/>
      <c r="E14" s="83"/>
      <c r="F14" s="83"/>
    </row>
    <row r="15" spans="1:6" ht="15.75">
      <c r="A15" s="82" t="s">
        <v>167</v>
      </c>
      <c r="B15" s="83"/>
      <c r="C15" s="83"/>
      <c r="D15" s="83"/>
      <c r="E15" s="83"/>
      <c r="F15" s="83"/>
    </row>
    <row r="16" spans="1:6" ht="15">
      <c r="A16" s="88" t="s">
        <v>137</v>
      </c>
      <c r="B16" s="87">
        <v>2561829</v>
      </c>
      <c r="C16" s="87">
        <v>2894695</v>
      </c>
      <c r="D16" s="87">
        <v>3275971</v>
      </c>
      <c r="E16" s="87">
        <v>3642415</v>
      </c>
      <c r="F16" s="87">
        <v>3941738</v>
      </c>
    </row>
    <row r="17" spans="1:6" ht="15">
      <c r="A17" s="84"/>
      <c r="B17" s="83"/>
      <c r="C17" s="83"/>
      <c r="D17" s="83"/>
      <c r="E17" s="83"/>
      <c r="F17" s="83"/>
    </row>
    <row r="18" spans="1:6" ht="30">
      <c r="A18" s="89" t="s">
        <v>180</v>
      </c>
      <c r="B18" s="83">
        <v>603026</v>
      </c>
      <c r="C18" s="83">
        <v>669682</v>
      </c>
      <c r="D18" s="83">
        <v>737018</v>
      </c>
      <c r="E18" s="83">
        <v>801553</v>
      </c>
      <c r="F18" s="83">
        <v>858053</v>
      </c>
    </row>
    <row r="19" spans="1:6" ht="15">
      <c r="A19" s="85" t="s">
        <v>181</v>
      </c>
      <c r="B19" s="83">
        <v>325353</v>
      </c>
      <c r="C19" s="83">
        <v>347017</v>
      </c>
      <c r="D19" s="83">
        <v>381910</v>
      </c>
      <c r="E19" s="83">
        <v>415350</v>
      </c>
      <c r="F19" s="83">
        <v>444627</v>
      </c>
    </row>
    <row r="20" spans="1:6" ht="15">
      <c r="A20" s="88" t="s">
        <v>141</v>
      </c>
      <c r="B20" s="87">
        <v>928379</v>
      </c>
      <c r="C20" s="87">
        <v>1016699</v>
      </c>
      <c r="D20" s="87">
        <v>1118928</v>
      </c>
      <c r="E20" s="87">
        <v>1216903</v>
      </c>
      <c r="F20" s="87">
        <v>1302680</v>
      </c>
    </row>
    <row r="21" spans="1:6" ht="15">
      <c r="A21" s="88"/>
      <c r="B21" s="83"/>
      <c r="C21" s="83"/>
      <c r="D21" s="83"/>
      <c r="E21" s="83"/>
      <c r="F21" s="83"/>
    </row>
    <row r="22" spans="1:6" ht="15">
      <c r="A22" s="88" t="s">
        <v>142</v>
      </c>
      <c r="B22" s="87">
        <v>1633450</v>
      </c>
      <c r="C22" s="87">
        <v>1877996</v>
      </c>
      <c r="D22" s="87">
        <v>2157043</v>
      </c>
      <c r="E22" s="87">
        <v>2425512</v>
      </c>
      <c r="F22" s="87">
        <v>2639058</v>
      </c>
    </row>
    <row r="23" spans="1:6" ht="15">
      <c r="A23" s="85" t="s">
        <v>170</v>
      </c>
      <c r="B23" s="90">
        <v>6.9089076246334313</v>
      </c>
      <c r="C23" s="90">
        <v>7.0000012928883386</v>
      </c>
      <c r="D23" s="90">
        <v>6.999999414788185</v>
      </c>
      <c r="E23" s="90">
        <v>7</v>
      </c>
      <c r="F23" s="90">
        <v>7</v>
      </c>
    </row>
    <row r="24" spans="1:6" ht="15">
      <c r="A24" s="88" t="s">
        <v>144</v>
      </c>
      <c r="B24" s="87">
        <v>2561829</v>
      </c>
      <c r="C24" s="87">
        <v>2894695</v>
      </c>
      <c r="D24" s="87">
        <v>3275971</v>
      </c>
      <c r="E24" s="87">
        <v>3642415</v>
      </c>
      <c r="F24" s="87">
        <v>3941738</v>
      </c>
    </row>
    <row r="25" spans="1:6" ht="15">
      <c r="A25" s="84"/>
      <c r="B25" s="83"/>
      <c r="C25" s="83"/>
      <c r="D25" s="83"/>
      <c r="E25" s="83"/>
      <c r="F25" s="83"/>
    </row>
    <row r="26" spans="1:6" ht="15">
      <c r="A26" s="88" t="s">
        <v>145</v>
      </c>
      <c r="B26" s="83"/>
      <c r="C26" s="83"/>
      <c r="D26" s="83"/>
      <c r="E26" s="83"/>
      <c r="F26" s="83"/>
    </row>
    <row r="27" spans="1:6" ht="15">
      <c r="A27" s="84" t="s">
        <v>182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</row>
    <row r="28" spans="1:6" ht="30">
      <c r="A28" s="91" t="s">
        <v>171</v>
      </c>
      <c r="B28" s="83">
        <v>0</v>
      </c>
      <c r="C28" s="83">
        <v>0</v>
      </c>
      <c r="D28" s="83">
        <v>-73250</v>
      </c>
      <c r="E28" s="83">
        <v>-163462</v>
      </c>
      <c r="F28" s="83">
        <v>-250870</v>
      </c>
    </row>
    <row r="29" spans="1:6" ht="15">
      <c r="A29" s="84"/>
      <c r="B29" s="83"/>
      <c r="C29" s="83"/>
      <c r="D29" s="83"/>
      <c r="E29" s="83"/>
      <c r="F29" s="83"/>
    </row>
    <row r="30" spans="1:6" ht="15.75">
      <c r="A30" s="82" t="s">
        <v>172</v>
      </c>
      <c r="B30" s="82"/>
      <c r="C30" s="83"/>
      <c r="D30" s="83"/>
      <c r="E30" s="83"/>
      <c r="F30" s="83"/>
    </row>
    <row r="31" spans="1:6" ht="15">
      <c r="A31" s="88" t="s">
        <v>173</v>
      </c>
      <c r="B31" s="87">
        <v>3111884</v>
      </c>
      <c r="C31" s="87">
        <v>3509676</v>
      </c>
      <c r="D31" s="87">
        <v>3970079</v>
      </c>
      <c r="E31" s="87">
        <v>4412273</v>
      </c>
      <c r="F31" s="87">
        <v>4776877</v>
      </c>
    </row>
    <row r="32" spans="1:6" ht="15">
      <c r="A32" s="88"/>
      <c r="B32" s="83"/>
      <c r="C32" s="83"/>
      <c r="D32" s="83"/>
      <c r="E32" s="83"/>
      <c r="F32" s="83"/>
    </row>
    <row r="33" spans="1:6" ht="15">
      <c r="A33" s="92" t="s">
        <v>174</v>
      </c>
      <c r="B33" s="83">
        <v>1204041</v>
      </c>
      <c r="C33" s="83">
        <v>1322730</v>
      </c>
      <c r="D33" s="83">
        <v>1460379</v>
      </c>
      <c r="E33" s="83">
        <v>1592967</v>
      </c>
      <c r="F33" s="83">
        <v>1710671</v>
      </c>
    </row>
    <row r="34" spans="1:6" ht="15">
      <c r="A34" s="92" t="s">
        <v>147</v>
      </c>
      <c r="B34" s="83">
        <v>1719707</v>
      </c>
      <c r="C34" s="83">
        <v>1974405</v>
      </c>
      <c r="D34" s="83">
        <v>2269337</v>
      </c>
      <c r="E34" s="83">
        <v>2553319</v>
      </c>
      <c r="F34" s="83">
        <v>2781019</v>
      </c>
    </row>
    <row r="35" spans="1:6" ht="15">
      <c r="A35" s="92" t="s">
        <v>148</v>
      </c>
      <c r="B35" s="83">
        <v>188136</v>
      </c>
      <c r="C35" s="83">
        <v>212542</v>
      </c>
      <c r="D35" s="83">
        <v>240363</v>
      </c>
      <c r="E35" s="83">
        <v>265988</v>
      </c>
      <c r="F35" s="83">
        <v>285186</v>
      </c>
    </row>
    <row r="36" spans="1:6" ht="15">
      <c r="A36" s="88" t="s">
        <v>144</v>
      </c>
      <c r="B36" s="87">
        <v>3111884</v>
      </c>
      <c r="C36" s="87">
        <v>3509677</v>
      </c>
      <c r="D36" s="87">
        <v>3970079</v>
      </c>
      <c r="E36" s="87">
        <v>4412274</v>
      </c>
      <c r="F36" s="87">
        <v>4776876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Exam Questions --&gt;</vt:lpstr>
      <vt:lpstr>Q2.b</vt:lpstr>
      <vt:lpstr>Q2.c</vt:lpstr>
      <vt:lpstr>Case Study Exhibits</vt:lpstr>
      <vt:lpstr>Big Ben Inc St 1.5</vt:lpstr>
      <vt:lpstr>Big Ben BS 1.5</vt:lpstr>
      <vt:lpstr>Lyon 4.1</vt:lpstr>
      <vt:lpstr>SLIC 4.1</vt:lpstr>
      <vt:lpstr>AHA 4.1</vt:lpstr>
      <vt:lpstr>Pryde 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2023-03-02T00:24:00Z</dcterms:created>
  <dcterms:modified xsi:type="dcterms:W3CDTF">2025-04-03T18:49:02Z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2023-05-09T16:51:59Z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5242e7ef-c39e-4c6c-b73a-ea2f6f8ea606</vt:lpwstr>
  </property>
  <property fmtid="{D5CDD505-2E9C-101B-9397-08002B2CF9AE}" pid="8" name="MSIP_Label_d347b247-e90e-43a3-9d7b-004f14ae6873_ContentBits">
    <vt:lpwstr>0</vt:lpwstr>
  </property>
  <property fmtid="{D5CDD505-2E9C-101B-9397-08002B2CF9AE}" pid="9" name="ICV">
    <vt:lpwstr>1B9792EE193E4DD584B64477313D5793_13</vt:lpwstr>
  </property>
  <property fmtid="{D5CDD505-2E9C-101B-9397-08002B2CF9AE}" pid="10" name="KSOProductBuildVer">
    <vt:lpwstr>1033-12.2.0.17119</vt:lpwstr>
  </property>
</Properties>
</file>